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<sst xmlns="http://schemas.openxmlformats.org/spreadsheetml/2006/main" count="97" uniqueCount="97">
  <si>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SCORE</t>
  </si>
  <si>
    <t xml:space="preserve"> </t>
  </si>
  <si>
    <t>l'attimo fuggente</t>
  </si>
  <si>
    <t>dead poets society</t>
  </si>
  <si>
    <t>gli spietati</t>
  </si>
  <si>
    <t>unforgiven</t>
  </si>
  <si>
    <t>Blair Witch Project</t>
  </si>
  <si>
    <t>Men in black</t>
  </si>
  <si>
    <t>quattro matrimoni e un funerale</t>
  </si>
  <si>
    <t>four wedding and a funeral</t>
  </si>
  <si>
    <t>Matrix</t>
  </si>
  <si>
    <t>una poltrona per due</t>
  </si>
  <si>
    <t>trading places</t>
  </si>
  <si>
    <t>schindler's list</t>
  </si>
  <si>
    <t>schindlers list</t>
  </si>
  <si>
    <t>full monty</t>
  </si>
  <si>
    <t>I soliti sospetti</t>
  </si>
  <si>
    <t>usual suspects</t>
  </si>
  <si>
    <t>il signore degli anelli</t>
  </si>
  <si>
    <r>
      <t>The Lord of the Rings</t>
    </r>
    <r>
      <rPr>
        <sz val="7.95"/>
        <color indexed="9"/>
        <rFont val="Verdana"/>
        <family val="2"/>
      </rPr>
      <t xml:space="preserve"> </t>
    </r>
  </si>
  <si>
    <t>Godzilla</t>
  </si>
  <si>
    <t>Amelie</t>
  </si>
  <si>
    <t>i ponti di madison county</t>
  </si>
  <si>
    <t>the bridges of madison county</t>
  </si>
  <si>
    <t>basic instinct</t>
  </si>
  <si>
    <t>Eyes Wide shut</t>
  </si>
  <si>
    <t>Jackie Brown</t>
  </si>
  <si>
    <t>il sesto senso</t>
  </si>
  <si>
    <t>the sixth sense</t>
  </si>
  <si>
    <t>il diario di Bridget Jones</t>
  </si>
  <si>
    <t>Bridget Jones diary</t>
  </si>
  <si>
    <t>la tigre e il dragone</t>
  </si>
  <si>
    <r>
      <t>Crouching Tiger Hiden Dragon</t>
    </r>
    <r>
      <rPr>
        <sz val="7.95"/>
        <color indexed="9"/>
        <rFont val="Verdana"/>
        <family val="2"/>
      </rPr>
      <t xml:space="preserve"> </t>
    </r>
  </si>
  <si>
    <t>fratello dove sei</t>
  </si>
  <si>
    <r>
      <t>O Brother Where Art Thou</t>
    </r>
    <r>
      <rPr>
        <sz val="7.95"/>
        <color indexed="9"/>
        <rFont val="Verdana"/>
        <family val="2"/>
      </rPr>
      <t xml:space="preserve"> </t>
    </r>
  </si>
  <si>
    <t>the mask</t>
  </si>
  <si>
    <t>vertical limit</t>
  </si>
  <si>
    <t>Mulholland Drive</t>
  </si>
  <si>
    <r>
      <t>Mulholland Dr</t>
    </r>
    <r>
      <rPr>
        <sz val="7.95"/>
        <color indexed="9"/>
        <rFont val="Verdana"/>
        <family val="2"/>
      </rPr>
      <t xml:space="preserve"> </t>
    </r>
  </si>
  <si>
    <t>die hard tre</t>
  </si>
  <si>
    <t>die hard</t>
  </si>
  <si>
    <t>fight club</t>
  </si>
  <si>
    <t>scream</t>
  </si>
  <si>
    <t>speed</t>
  </si>
  <si>
    <t>arancia meccanica</t>
  </si>
  <si>
    <r>
      <t>A Clockwork Orange</t>
    </r>
    <r>
      <rPr>
        <sz val="7.95"/>
        <color indexed="9"/>
        <rFont val="Verdana"/>
        <family val="2"/>
      </rPr>
      <t xml:space="preserve"> </t>
    </r>
  </si>
  <si>
    <t>Harry ti presento Sally</t>
  </si>
  <si>
    <t>when Harry met Sally</t>
  </si>
  <si>
    <t>memento</t>
  </si>
  <si>
    <t>batman</t>
  </si>
  <si>
    <t>forrest gump</t>
  </si>
  <si>
    <t>Eduard mani di forbice</t>
  </si>
  <si>
    <t>Edward Scissorhands</t>
  </si>
  <si>
    <t>Priscilla la regina del deserto</t>
  </si>
  <si>
    <t>PRISCILLA QUEEN OF THE DESERT</t>
  </si>
  <si>
    <t>Ben Hur</t>
  </si>
  <si>
    <t>Vanilla sky</t>
  </si>
  <si>
    <t>Notting Hill</t>
  </si>
  <si>
    <t>Birdy</t>
  </si>
  <si>
    <t>In the Line of Fire</t>
  </si>
  <si>
    <t>nel centro del mirino</t>
  </si>
  <si>
    <t>Pulp Fiction</t>
  </si>
  <si>
    <t>Thelma e Louise</t>
  </si>
  <si>
    <t>Thelma and Louise</t>
  </si>
  <si>
    <t>Rocky</t>
  </si>
  <si>
    <t>AI INTELLIGENZA ARTIFICIALE</t>
  </si>
  <si>
    <t>AI ARTIFICIAL INTELLIGENCE</t>
  </si>
  <si>
    <t>il silenzio degli innocenti</t>
  </si>
  <si>
    <t>the silence of the lambs</t>
  </si>
  <si>
    <t>il padrino</t>
  </si>
  <si>
    <t>THE GODFATHER</t>
  </si>
  <si>
    <t>TUTTI PAZZI PER MARY</t>
  </si>
  <si>
    <r>
      <t>There's Something About Mary</t>
    </r>
    <r>
      <rPr>
        <sz val="7.95"/>
        <color indexed="9"/>
        <rFont val="Verdana"/>
        <family val="2"/>
      </rPr>
      <t xml:space="preserve"> </t>
    </r>
  </si>
  <si>
    <t>three kings</t>
  </si>
  <si>
    <t>Moulin rouge</t>
  </si>
  <si>
    <t>gli intoccabili</t>
  </si>
  <si>
    <r>
      <t>The Untouchables</t>
    </r>
    <r>
      <rPr>
        <sz val="7.95"/>
        <color indexed="9"/>
        <rFont val="Verdana"/>
        <family val="2"/>
      </rPr>
      <t xml:space="preserve"> </t>
    </r>
  </si>
  <si>
    <t>Tron</t>
  </si>
  <si>
    <t>Titanic</t>
  </si>
  <si>
    <t>Porky's</t>
  </si>
  <si>
    <t>American Beauty</t>
  </si>
  <si>
    <t>Taxi Driver</t>
  </si>
  <si>
    <t>the truman show</t>
  </si>
  <si>
    <t>Unbreakable</t>
  </si>
  <si>
    <t>il predestinato</t>
  </si>
  <si>
    <t>CHARLIE'S ANGELS</t>
  </si>
  <si>
    <t>CHARLIES ANGELS</t>
  </si>
  <si>
    <t>il miglio verde</t>
  </si>
  <si>
    <t>THE GREEN MILE</t>
  </si>
  <si>
    <t>the shining</t>
  </si>
  <si>
    <t>shining</t>
  </si>
  <si>
    <t>salvate il soldato Ryan</t>
  </si>
  <si>
    <t>save private Ryan</t>
  </si>
  <si>
    <t>True Romance</t>
  </si>
  <si>
    <t>una vita al massimo</t>
  </si>
  <si>
    <t>Reservoir Dogs</t>
  </si>
  <si>
    <t>le iene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</si>
</sst>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16"/>
      <name val="Tahoma"/>
      <family val="2"/>
    </font>
    <font>
      <b/>
      <sz val="8"/>
      <color indexed="17"/>
      <name val="Tahoma"/>
      <family val="2"/>
    </font>
    <font>
      <b/>
      <sz val="8"/>
      <color indexed="15"/>
      <name val="Tahoma"/>
      <family val="2"/>
    </font>
    <font>
      <sz val="8"/>
      <color indexed="17"/>
      <name val="Tahoma"/>
      <family val="2"/>
    </font>
    <font>
      <sz val="8"/>
      <color indexed="15"/>
      <name val="Tahoma"/>
      <family val="2"/>
    </font>
    <font>
      <b/>
      <sz val="10"/>
      <color indexed="17"/>
      <name val="Tahoma"/>
      <family val="2"/>
    </font>
    <font>
      <sz val="8"/>
      <color indexed="16"/>
      <name val="Tahoma"/>
      <family val="2"/>
    </font>
    <font>
      <i/>
      <sz val="8"/>
      <color indexed="17"/>
      <name val="Tahoma"/>
      <family val="2"/>
    </font>
    <font>
      <sz val="8"/>
      <color indexed="10"/>
      <name val="Tahoma"/>
      <family val="2"/>
    </font>
    <font>
      <b/>
      <sz val="8"/>
      <color indexed="11"/>
      <name val="Tahoma"/>
      <family val="2"/>
    </font>
    <font>
      <sz val="8"/>
      <color indexed="11"/>
      <name val="Tahoma"/>
      <family val="2"/>
    </font>
    <font>
      <sz val="7.95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>
        <color indexed="8"/>
      </right>
      <top style="thick">
        <color indexed="9"/>
      </top>
      <bottom>
        <color indexed="8"/>
      </bottom>
    </border>
    <border>
      <left>
        <color indexed="8"/>
      </left>
      <right>
        <color indexed="8"/>
      </right>
      <top style="thick">
        <color indexed="9"/>
      </top>
      <bottom>
        <color indexed="8"/>
      </bottom>
    </border>
    <border>
      <left>
        <color indexed="8"/>
      </left>
      <right style="thick">
        <color indexed="17"/>
      </right>
      <top style="thick">
        <color indexed="9"/>
      </top>
      <bottom>
        <color indexed="8"/>
      </bottom>
    </border>
    <border>
      <left style="thick">
        <color indexed="9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17"/>
      </right>
      <top>
        <color indexed="8"/>
      </top>
      <bottom>
        <color indexed="8"/>
      </bottom>
    </border>
    <border>
      <left style="thick">
        <color indexed="9"/>
      </left>
      <right>
        <color indexed="8"/>
      </right>
      <top>
        <color indexed="8"/>
      </top>
      <bottom style="thick">
        <color indexed="17"/>
      </bottom>
    </border>
    <border>
      <left>
        <color indexed="8"/>
      </left>
      <right>
        <color indexed="8"/>
      </right>
      <top>
        <color indexed="8"/>
      </top>
      <bottom style="thick">
        <color indexed="17"/>
      </bottom>
    </border>
    <border>
      <left>
        <color indexed="8"/>
      </left>
      <right style="thick">
        <color indexed="17"/>
      </right>
      <top>
        <color indexed="8"/>
      </top>
      <bottom style="thick">
        <color indexed="17"/>
      </bottom>
    </border>
    <border>
      <left style="medium">
        <color indexed="9"/>
      </left>
      <right style="medium">
        <color indexed="17"/>
      </right>
      <top style="medium">
        <color indexed="9"/>
      </top>
      <bottom style="medium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Alignment="1">
      <alignment horizontal="center"/>
    </xf>
    <xf numFmtId="0" fontId="2" fillId="2" borderId="0" xfId="0" applyAlignment="1">
      <alignment/>
    </xf>
    <xf numFmtId="0" fontId="3" fillId="3" borderId="1" xfId="0" applyAlignment="1">
      <alignment/>
    </xf>
    <xf numFmtId="0" fontId="3" fillId="3" borderId="2" xfId="0" applyAlignment="1">
      <alignment/>
    </xf>
    <xf numFmtId="0" fontId="3" fillId="3" borderId="2" xfId="0" applyAlignment="1">
      <alignment horizontal="center"/>
    </xf>
    <xf numFmtId="0" fontId="3" fillId="3" borderId="3" xfId="0" applyAlignment="1">
      <alignment/>
    </xf>
    <xf numFmtId="0" fontId="3" fillId="3" borderId="4" xfId="0" applyAlignment="1">
      <alignment/>
    </xf>
    <xf numFmtId="49" fontId="4" fillId="3" borderId="0" xfId="0" applyAlignment="1">
      <alignment/>
    </xf>
    <xf numFmtId="0" fontId="5" fillId="3" borderId="0" xfId="0" applyAlignment="1">
      <alignment/>
    </xf>
    <xf numFmtId="0" fontId="5" fillId="3" borderId="0" xfId="0" applyAlignment="1">
      <alignment horizontal="center"/>
    </xf>
    <xf numFmtId="0" fontId="3" fillId="3" borderId="0" xfId="0" applyAlignment="1">
      <alignment/>
    </xf>
    <xf numFmtId="0" fontId="3" fillId="3" borderId="5" xfId="0" applyAlignment="1">
      <alignment/>
    </xf>
    <xf numFmtId="49" fontId="6" fillId="3" borderId="0" xfId="0" applyAlignment="1">
      <alignment/>
    </xf>
    <xf numFmtId="0" fontId="7" fillId="3" borderId="0" xfId="0" applyAlignment="1">
      <alignment/>
    </xf>
    <xf numFmtId="0" fontId="7" fillId="3" borderId="0" xfId="0" applyAlignment="1">
      <alignment horizontal="center"/>
    </xf>
    <xf numFmtId="0" fontId="8" fillId="3" borderId="0" xfId="0" applyAlignment="1">
      <alignment horizontal="center" vertical="center"/>
    </xf>
    <xf numFmtId="49" fontId="6" fillId="3" borderId="0" xfId="0" applyAlignment="1">
      <alignment/>
    </xf>
    <xf numFmtId="0" fontId="8" fillId="3" borderId="0" xfId="0" applyAlignment="1">
      <alignment horizontal="left" vertical="center"/>
    </xf>
    <xf numFmtId="0" fontId="8" fillId="3" borderId="5" xfId="0" applyAlignment="1">
      <alignment horizontal="left" vertical="center"/>
    </xf>
    <xf numFmtId="49" fontId="10" fillId="3" borderId="0" xfId="0" applyAlignment="1">
      <alignment/>
    </xf>
    <xf numFmtId="0" fontId="3" fillId="3" borderId="6" xfId="0" applyAlignment="1">
      <alignment/>
    </xf>
    <xf numFmtId="0" fontId="3" fillId="3" borderId="7" xfId="0" applyAlignment="1">
      <alignment/>
    </xf>
    <xf numFmtId="0" fontId="3" fillId="3" borderId="7" xfId="0" applyAlignment="1">
      <alignment horizontal="center"/>
    </xf>
    <xf numFmtId="0" fontId="3" fillId="3" borderId="8" xfId="0" applyAlignment="1">
      <alignment/>
    </xf>
    <xf numFmtId="0" fontId="9" fillId="2" borderId="0" xfId="0" applyAlignment="1">
      <alignment/>
    </xf>
    <xf numFmtId="0" fontId="3" fillId="2" borderId="0" xfId="0" applyAlignment="1">
      <alignment horizontal="center"/>
    </xf>
    <xf numFmtId="0" fontId="2" fillId="2" borderId="0" xfId="0" applyAlignment="1">
      <alignment horizontal="right"/>
    </xf>
    <xf numFmtId="49" fontId="4" fillId="2" borderId="0" xfId="0" applyAlignment="1">
      <alignment horizontal="center"/>
    </xf>
    <xf numFmtId="0" fontId="2" fillId="2" borderId="0" xfId="0" applyAlignment="1">
      <alignment/>
    </xf>
    <xf numFmtId="0" fontId="12" fillId="2" borderId="0" xfId="0" applyAlignment="1">
      <alignment horizontal="center"/>
    </xf>
    <xf numFmtId="0" fontId="13" fillId="2" borderId="0" xfId="0" applyAlignment="1">
      <alignment/>
    </xf>
    <xf numFmtId="0" fontId="13" fillId="2" borderId="0" xfId="0" applyAlignment="1">
      <alignment/>
    </xf>
    <xf numFmtId="0" fontId="13" fillId="2" borderId="0" xfId="0" applyAlignment="1">
      <alignment horizontal="center"/>
    </xf>
    <xf numFmtId="0" fontId="13" fillId="4" borderId="0" xfId="0" applyAlignment="1">
      <alignment/>
    </xf>
    <xf numFmtId="0" fontId="11" fillId="5" borderId="9" xfId="0" applyAlignment="1">
      <alignment horizontal="center"/>
    </xf>
    <xf numFmtId="0" fontId="11" fillId="5" borderId="9" xfId="0" applyAlignment="1">
      <alignment horizontal="center" wrapText="1"/>
    </xf>
    <xf numFmtId="0" fontId="9" fillId="3" borderId="5" xfId="0" applyAlignment="1">
      <alignment horizontal="left"/>
    </xf>
    <xf numFmtId="0" fontId="8" fillId="3" borderId="0" xfId="0" applyAlignment="1">
      <alignment horizontal="center" vertical="center"/>
    </xf>
    <xf numFmtId="49" fontId="8" fillId="3" borderId="5" xfId="0" applyAlignment="1">
      <alignment horizontal="left" vertical="center"/>
    </xf>
    <xf numFmtId="0" fontId="9" fillId="3" borderId="5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333399"/>
      <rgbColor rgb="00969696"/>
      <rgbColor rgb="00993366"/>
      <rgbColor rgb="00C0C0C0"/>
      <rgbColor rgb="00FF6600"/>
      <rgbColor rgb="00FF99CC"/>
      <rgbColor rgb="00FFFF99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123825</xdr:rowOff>
    </xdr:from>
    <xdr:to>
      <xdr:col>4</xdr:col>
      <xdr:colOff>638175</xdr:colOff>
      <xdr:row>22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38125" y="1685925"/>
          <a:ext cx="2609850" cy="1476375"/>
          <a:chOff x="388" y="2612"/>
          <a:chExt cx="4288" cy="222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8" y="2612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388" y="2612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11</xdr:row>
      <xdr:rowOff>123825</xdr:rowOff>
    </xdr:from>
    <xdr:to>
      <xdr:col>10</xdr:col>
      <xdr:colOff>600075</xdr:colOff>
      <xdr:row>22</xdr:row>
      <xdr:rowOff>133350</xdr:rowOff>
    </xdr:to>
    <xdr:grpSp>
      <xdr:nvGrpSpPr>
        <xdr:cNvPr id="4" name="Group 4"/>
        <xdr:cNvGrpSpPr>
          <a:grpSpLocks/>
        </xdr:cNvGrpSpPr>
      </xdr:nvGrpSpPr>
      <xdr:grpSpPr>
        <a:xfrm>
          <a:off x="3371850" y="1685925"/>
          <a:ext cx="2609850" cy="1476375"/>
          <a:chOff x="5532" y="2612"/>
          <a:chExt cx="4289" cy="222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32" y="2612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6" name="Rectangle 6"/>
          <xdr:cNvSpPr>
            <a:spLocks/>
          </xdr:cNvSpPr>
        </xdr:nvSpPr>
        <xdr:spPr>
          <a:xfrm>
            <a:off x="5532" y="2612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11</xdr:row>
      <xdr:rowOff>123825</xdr:rowOff>
    </xdr:from>
    <xdr:to>
      <xdr:col>16</xdr:col>
      <xdr:colOff>581025</xdr:colOff>
      <xdr:row>22</xdr:row>
      <xdr:rowOff>133350</xdr:rowOff>
    </xdr:to>
    <xdr:grpSp>
      <xdr:nvGrpSpPr>
        <xdr:cNvPr id="7" name="Group 7"/>
        <xdr:cNvGrpSpPr>
          <a:grpSpLocks/>
        </xdr:cNvGrpSpPr>
      </xdr:nvGrpSpPr>
      <xdr:grpSpPr>
        <a:xfrm>
          <a:off x="6534150" y="1685925"/>
          <a:ext cx="2609850" cy="1476375"/>
          <a:chOff x="10739" y="2612"/>
          <a:chExt cx="4290" cy="2226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739" y="2612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9" name="Rectangle 9"/>
          <xdr:cNvSpPr>
            <a:spLocks/>
          </xdr:cNvSpPr>
        </xdr:nvSpPr>
        <xdr:spPr>
          <a:xfrm>
            <a:off x="10739" y="2612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27</xdr:row>
      <xdr:rowOff>114300</xdr:rowOff>
    </xdr:from>
    <xdr:to>
      <xdr:col>4</xdr:col>
      <xdr:colOff>638175</xdr:colOff>
      <xdr:row>38</xdr:row>
      <xdr:rowOff>123825</xdr:rowOff>
    </xdr:to>
    <xdr:grpSp>
      <xdr:nvGrpSpPr>
        <xdr:cNvPr id="10" name="Group 10"/>
        <xdr:cNvGrpSpPr>
          <a:grpSpLocks/>
        </xdr:cNvGrpSpPr>
      </xdr:nvGrpSpPr>
      <xdr:grpSpPr>
        <a:xfrm>
          <a:off x="238125" y="3848100"/>
          <a:ext cx="2609850" cy="1476375"/>
          <a:chOff x="388" y="5899"/>
          <a:chExt cx="4288" cy="2227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88" y="5899"/>
            <a:ext cx="4288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2" name="Rectangle 12"/>
          <xdr:cNvSpPr>
            <a:spLocks/>
          </xdr:cNvSpPr>
        </xdr:nvSpPr>
        <xdr:spPr>
          <a:xfrm>
            <a:off x="388" y="5899"/>
            <a:ext cx="4288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27</xdr:row>
      <xdr:rowOff>114300</xdr:rowOff>
    </xdr:from>
    <xdr:to>
      <xdr:col>10</xdr:col>
      <xdr:colOff>600075</xdr:colOff>
      <xdr:row>38</xdr:row>
      <xdr:rowOff>123825</xdr:rowOff>
    </xdr:to>
    <xdr:grpSp>
      <xdr:nvGrpSpPr>
        <xdr:cNvPr id="13" name="Group 13"/>
        <xdr:cNvGrpSpPr>
          <a:grpSpLocks/>
        </xdr:cNvGrpSpPr>
      </xdr:nvGrpSpPr>
      <xdr:grpSpPr>
        <a:xfrm>
          <a:off x="3371850" y="3848100"/>
          <a:ext cx="2609850" cy="1476375"/>
          <a:chOff x="5532" y="5899"/>
          <a:chExt cx="4289" cy="2227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532" y="5899"/>
            <a:ext cx="4289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5" name="Rectangle 15"/>
          <xdr:cNvSpPr>
            <a:spLocks/>
          </xdr:cNvSpPr>
        </xdr:nvSpPr>
        <xdr:spPr>
          <a:xfrm>
            <a:off x="5532" y="5899"/>
            <a:ext cx="4289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27</xdr:row>
      <xdr:rowOff>114300</xdr:rowOff>
    </xdr:from>
    <xdr:to>
      <xdr:col>16</xdr:col>
      <xdr:colOff>581025</xdr:colOff>
      <xdr:row>38</xdr:row>
      <xdr:rowOff>123825</xdr:rowOff>
    </xdr:to>
    <xdr:grpSp>
      <xdr:nvGrpSpPr>
        <xdr:cNvPr id="16" name="Group 16"/>
        <xdr:cNvGrpSpPr>
          <a:grpSpLocks/>
        </xdr:cNvGrpSpPr>
      </xdr:nvGrpSpPr>
      <xdr:grpSpPr>
        <a:xfrm>
          <a:off x="6534150" y="3848100"/>
          <a:ext cx="2609850" cy="1476375"/>
          <a:chOff x="10739" y="5899"/>
          <a:chExt cx="4290" cy="2227"/>
        </a:xfrm>
        <a:solidFill>
          <a:srgbClr val="FFFFFF"/>
        </a:solidFill>
      </xdr:grpSpPr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739" y="5899"/>
            <a:ext cx="4290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Rectangle 18"/>
          <xdr:cNvSpPr>
            <a:spLocks/>
          </xdr:cNvSpPr>
        </xdr:nvSpPr>
        <xdr:spPr>
          <a:xfrm>
            <a:off x="10739" y="5899"/>
            <a:ext cx="4290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43</xdr:row>
      <xdr:rowOff>114300</xdr:rowOff>
    </xdr:from>
    <xdr:to>
      <xdr:col>4</xdr:col>
      <xdr:colOff>638175</xdr:colOff>
      <xdr:row>54</xdr:row>
      <xdr:rowOff>114300</xdr:rowOff>
    </xdr:to>
    <xdr:grpSp>
      <xdr:nvGrpSpPr>
        <xdr:cNvPr id="19" name="Group 19"/>
        <xdr:cNvGrpSpPr>
          <a:grpSpLocks/>
        </xdr:cNvGrpSpPr>
      </xdr:nvGrpSpPr>
      <xdr:grpSpPr>
        <a:xfrm>
          <a:off x="238125" y="5981700"/>
          <a:ext cx="2609850" cy="1466850"/>
          <a:chOff x="388" y="9120"/>
          <a:chExt cx="4288" cy="2226"/>
        </a:xfrm>
        <a:solidFill>
          <a:srgbClr val="FFFFFF"/>
        </a:solidFill>
      </xdr:grpSpPr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88" y="9120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21" name="Rectangle 21"/>
          <xdr:cNvSpPr>
            <a:spLocks/>
          </xdr:cNvSpPr>
        </xdr:nvSpPr>
        <xdr:spPr>
          <a:xfrm>
            <a:off x="388" y="9120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43</xdr:row>
      <xdr:rowOff>114300</xdr:rowOff>
    </xdr:from>
    <xdr:to>
      <xdr:col>10</xdr:col>
      <xdr:colOff>600075</xdr:colOff>
      <xdr:row>54</xdr:row>
      <xdr:rowOff>114300</xdr:rowOff>
    </xdr:to>
    <xdr:grpSp>
      <xdr:nvGrpSpPr>
        <xdr:cNvPr id="22" name="Group 22"/>
        <xdr:cNvGrpSpPr>
          <a:grpSpLocks/>
        </xdr:cNvGrpSpPr>
      </xdr:nvGrpSpPr>
      <xdr:grpSpPr>
        <a:xfrm>
          <a:off x="3371850" y="5981700"/>
          <a:ext cx="2609850" cy="1466850"/>
          <a:chOff x="5532" y="9120"/>
          <a:chExt cx="4289" cy="2226"/>
        </a:xfrm>
        <a:solidFill>
          <a:srgbClr val="FFFFFF"/>
        </a:solidFill>
      </xdr:grpSpPr>
      <xdr:pic>
        <xdr:nvPicPr>
          <xdr:cNvPr id="23" name="Picture 2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5532" y="9120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24" name="Rectangle 24"/>
          <xdr:cNvSpPr>
            <a:spLocks/>
          </xdr:cNvSpPr>
        </xdr:nvSpPr>
        <xdr:spPr>
          <a:xfrm>
            <a:off x="5532" y="9120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43</xdr:row>
      <xdr:rowOff>114300</xdr:rowOff>
    </xdr:from>
    <xdr:to>
      <xdr:col>16</xdr:col>
      <xdr:colOff>581025</xdr:colOff>
      <xdr:row>54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6534150" y="5981700"/>
          <a:ext cx="2609850" cy="1466850"/>
          <a:chOff x="10739" y="9120"/>
          <a:chExt cx="4290" cy="2226"/>
        </a:xfrm>
        <a:solidFill>
          <a:srgbClr val="FFFFFF"/>
        </a:solidFill>
      </xdr:grpSpPr>
      <xdr:pic>
        <xdr:nvPicPr>
          <xdr:cNvPr id="26" name="Picture 26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0739" y="9120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27" name="Rectangle 27"/>
          <xdr:cNvSpPr>
            <a:spLocks/>
          </xdr:cNvSpPr>
        </xdr:nvSpPr>
        <xdr:spPr>
          <a:xfrm>
            <a:off x="10739" y="9120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59</xdr:row>
      <xdr:rowOff>104775</xdr:rowOff>
    </xdr:from>
    <xdr:to>
      <xdr:col>4</xdr:col>
      <xdr:colOff>638175</xdr:colOff>
      <xdr:row>70</xdr:row>
      <xdr:rowOff>104775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8105775"/>
          <a:ext cx="2609850" cy="1466850"/>
          <a:chOff x="388" y="12339"/>
          <a:chExt cx="4288" cy="2227"/>
        </a:xfrm>
        <a:solidFill>
          <a:srgbClr val="FFFFFF"/>
        </a:solidFill>
      </xdr:grpSpPr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88" y="12339"/>
            <a:ext cx="4288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0" name="Rectangle 30"/>
          <xdr:cNvSpPr>
            <a:spLocks/>
          </xdr:cNvSpPr>
        </xdr:nvSpPr>
        <xdr:spPr>
          <a:xfrm>
            <a:off x="388" y="12339"/>
            <a:ext cx="4288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59</xdr:row>
      <xdr:rowOff>104775</xdr:rowOff>
    </xdr:from>
    <xdr:to>
      <xdr:col>10</xdr:col>
      <xdr:colOff>600075</xdr:colOff>
      <xdr:row>70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3371850" y="8105775"/>
          <a:ext cx="2609850" cy="1466850"/>
          <a:chOff x="5532" y="12339"/>
          <a:chExt cx="4289" cy="2227"/>
        </a:xfrm>
        <a:solidFill>
          <a:srgbClr val="FFFFFF"/>
        </a:solidFill>
      </xdr:grpSpPr>
      <xdr:pic>
        <xdr:nvPicPr>
          <xdr:cNvPr id="32" name="Picture 3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532" y="12339"/>
            <a:ext cx="4289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3" name="Rectangle 33"/>
          <xdr:cNvSpPr>
            <a:spLocks/>
          </xdr:cNvSpPr>
        </xdr:nvSpPr>
        <xdr:spPr>
          <a:xfrm>
            <a:off x="5532" y="12339"/>
            <a:ext cx="4289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59</xdr:row>
      <xdr:rowOff>104775</xdr:rowOff>
    </xdr:from>
    <xdr:to>
      <xdr:col>16</xdr:col>
      <xdr:colOff>581025</xdr:colOff>
      <xdr:row>70</xdr:row>
      <xdr:rowOff>104775</xdr:rowOff>
    </xdr:to>
    <xdr:grpSp>
      <xdr:nvGrpSpPr>
        <xdr:cNvPr id="34" name="Group 34"/>
        <xdr:cNvGrpSpPr>
          <a:grpSpLocks/>
        </xdr:cNvGrpSpPr>
      </xdr:nvGrpSpPr>
      <xdr:grpSpPr>
        <a:xfrm>
          <a:off x="6534150" y="8105775"/>
          <a:ext cx="2609850" cy="1466850"/>
          <a:chOff x="10739" y="12339"/>
          <a:chExt cx="4290" cy="2227"/>
        </a:xfrm>
        <a:solidFill>
          <a:srgbClr val="FFFFFF"/>
        </a:solidFill>
      </xdr:grpSpPr>
      <xdr:pic>
        <xdr:nvPicPr>
          <xdr:cNvPr id="35" name="Picture 35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10739" y="12339"/>
            <a:ext cx="4290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6" name="Rectangle 36"/>
          <xdr:cNvSpPr>
            <a:spLocks/>
          </xdr:cNvSpPr>
        </xdr:nvSpPr>
        <xdr:spPr>
          <a:xfrm>
            <a:off x="10739" y="12339"/>
            <a:ext cx="4290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75</xdr:row>
      <xdr:rowOff>95250</xdr:rowOff>
    </xdr:from>
    <xdr:to>
      <xdr:col>4</xdr:col>
      <xdr:colOff>638175</xdr:colOff>
      <xdr:row>86</xdr:row>
      <xdr:rowOff>95250</xdr:rowOff>
    </xdr:to>
    <xdr:grpSp>
      <xdr:nvGrpSpPr>
        <xdr:cNvPr id="37" name="Group 37"/>
        <xdr:cNvGrpSpPr>
          <a:grpSpLocks/>
        </xdr:cNvGrpSpPr>
      </xdr:nvGrpSpPr>
      <xdr:grpSpPr>
        <a:xfrm>
          <a:off x="238125" y="10229850"/>
          <a:ext cx="2609850" cy="1466850"/>
          <a:chOff x="388" y="15578"/>
          <a:chExt cx="4288" cy="2227"/>
        </a:xfrm>
        <a:solidFill>
          <a:srgbClr val="FFFFFF"/>
        </a:solidFill>
      </xdr:grpSpPr>
      <xdr:pic>
        <xdr:nvPicPr>
          <xdr:cNvPr id="38" name="Picture 38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88" y="15578"/>
            <a:ext cx="4288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9" name="Rectangle 39"/>
          <xdr:cNvSpPr>
            <a:spLocks/>
          </xdr:cNvSpPr>
        </xdr:nvSpPr>
        <xdr:spPr>
          <a:xfrm>
            <a:off x="388" y="15578"/>
            <a:ext cx="4288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75</xdr:row>
      <xdr:rowOff>95250</xdr:rowOff>
    </xdr:from>
    <xdr:to>
      <xdr:col>10</xdr:col>
      <xdr:colOff>600075</xdr:colOff>
      <xdr:row>86</xdr:row>
      <xdr:rowOff>95250</xdr:rowOff>
    </xdr:to>
    <xdr:grpSp>
      <xdr:nvGrpSpPr>
        <xdr:cNvPr id="40" name="Group 40"/>
        <xdr:cNvGrpSpPr>
          <a:grpSpLocks/>
        </xdr:cNvGrpSpPr>
      </xdr:nvGrpSpPr>
      <xdr:grpSpPr>
        <a:xfrm>
          <a:off x="3371850" y="10229850"/>
          <a:ext cx="2609850" cy="1466850"/>
          <a:chOff x="5532" y="15578"/>
          <a:chExt cx="4289" cy="2227"/>
        </a:xfrm>
        <a:solidFill>
          <a:srgbClr val="FFFFFF"/>
        </a:solidFill>
      </xdr:grpSpPr>
      <xdr:pic>
        <xdr:nvPicPr>
          <xdr:cNvPr id="41" name="Picture 41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5532" y="15578"/>
            <a:ext cx="4289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42" name="Rectangle 42"/>
          <xdr:cNvSpPr>
            <a:spLocks/>
          </xdr:cNvSpPr>
        </xdr:nvSpPr>
        <xdr:spPr>
          <a:xfrm>
            <a:off x="5532" y="15578"/>
            <a:ext cx="4289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75</xdr:row>
      <xdr:rowOff>95250</xdr:rowOff>
    </xdr:from>
    <xdr:to>
      <xdr:col>16</xdr:col>
      <xdr:colOff>581025</xdr:colOff>
      <xdr:row>86</xdr:row>
      <xdr:rowOff>95250</xdr:rowOff>
    </xdr:to>
    <xdr:grpSp>
      <xdr:nvGrpSpPr>
        <xdr:cNvPr id="43" name="Group 43"/>
        <xdr:cNvGrpSpPr>
          <a:grpSpLocks/>
        </xdr:cNvGrpSpPr>
      </xdr:nvGrpSpPr>
      <xdr:grpSpPr>
        <a:xfrm>
          <a:off x="6534150" y="10229850"/>
          <a:ext cx="2609850" cy="1466850"/>
          <a:chOff x="10739" y="15578"/>
          <a:chExt cx="4290" cy="2227"/>
        </a:xfrm>
        <a:solidFill>
          <a:srgbClr val="FFFFFF"/>
        </a:solidFill>
      </xdr:grpSpPr>
      <xdr:pic>
        <xdr:nvPicPr>
          <xdr:cNvPr id="44" name="Picture 44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10739" y="15578"/>
            <a:ext cx="4290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45" name="Rectangle 45"/>
          <xdr:cNvSpPr>
            <a:spLocks/>
          </xdr:cNvSpPr>
        </xdr:nvSpPr>
        <xdr:spPr>
          <a:xfrm>
            <a:off x="10739" y="15578"/>
            <a:ext cx="4290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91</xdr:row>
      <xdr:rowOff>85725</xdr:rowOff>
    </xdr:from>
    <xdr:to>
      <xdr:col>4</xdr:col>
      <xdr:colOff>638175</xdr:colOff>
      <xdr:row>102</xdr:row>
      <xdr:rowOff>85725</xdr:rowOff>
    </xdr:to>
    <xdr:grpSp>
      <xdr:nvGrpSpPr>
        <xdr:cNvPr id="46" name="Group 46"/>
        <xdr:cNvGrpSpPr>
          <a:grpSpLocks/>
        </xdr:cNvGrpSpPr>
      </xdr:nvGrpSpPr>
      <xdr:grpSpPr>
        <a:xfrm>
          <a:off x="238125" y="12353925"/>
          <a:ext cx="2609850" cy="1466850"/>
          <a:chOff x="388" y="18798"/>
          <a:chExt cx="4288" cy="2226"/>
        </a:xfrm>
        <a:solidFill>
          <a:srgbClr val="FFFFFF"/>
        </a:solidFill>
      </xdr:grpSpPr>
      <xdr:pic>
        <xdr:nvPicPr>
          <xdr:cNvPr id="47" name="Picture 4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388" y="18798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48" name="Rectangle 48"/>
          <xdr:cNvSpPr>
            <a:spLocks/>
          </xdr:cNvSpPr>
        </xdr:nvSpPr>
        <xdr:spPr>
          <a:xfrm>
            <a:off x="388" y="18798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91</xdr:row>
      <xdr:rowOff>85725</xdr:rowOff>
    </xdr:from>
    <xdr:to>
      <xdr:col>10</xdr:col>
      <xdr:colOff>600075</xdr:colOff>
      <xdr:row>102</xdr:row>
      <xdr:rowOff>85725</xdr:rowOff>
    </xdr:to>
    <xdr:grpSp>
      <xdr:nvGrpSpPr>
        <xdr:cNvPr id="49" name="Group 49"/>
        <xdr:cNvGrpSpPr>
          <a:grpSpLocks/>
        </xdr:cNvGrpSpPr>
      </xdr:nvGrpSpPr>
      <xdr:grpSpPr>
        <a:xfrm>
          <a:off x="3371850" y="12353925"/>
          <a:ext cx="2609850" cy="1466850"/>
          <a:chOff x="5532" y="18798"/>
          <a:chExt cx="4289" cy="2226"/>
        </a:xfrm>
        <a:solidFill>
          <a:srgbClr val="FFFFFF"/>
        </a:solidFill>
      </xdr:grpSpPr>
      <xdr:pic>
        <xdr:nvPicPr>
          <xdr:cNvPr id="50" name="Picture 50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5532" y="18798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51" name="Rectangle 51"/>
          <xdr:cNvSpPr>
            <a:spLocks/>
          </xdr:cNvSpPr>
        </xdr:nvSpPr>
        <xdr:spPr>
          <a:xfrm>
            <a:off x="5532" y="18798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91</xdr:row>
      <xdr:rowOff>85725</xdr:rowOff>
    </xdr:from>
    <xdr:to>
      <xdr:col>16</xdr:col>
      <xdr:colOff>581025</xdr:colOff>
      <xdr:row>102</xdr:row>
      <xdr:rowOff>85725</xdr:rowOff>
    </xdr:to>
    <xdr:grpSp>
      <xdr:nvGrpSpPr>
        <xdr:cNvPr id="52" name="Group 52"/>
        <xdr:cNvGrpSpPr>
          <a:grpSpLocks/>
        </xdr:cNvGrpSpPr>
      </xdr:nvGrpSpPr>
      <xdr:grpSpPr>
        <a:xfrm>
          <a:off x="6534150" y="12353925"/>
          <a:ext cx="2609850" cy="1466850"/>
          <a:chOff x="10739" y="18798"/>
          <a:chExt cx="4290" cy="2226"/>
        </a:xfrm>
        <a:solidFill>
          <a:srgbClr val="FFFFFF"/>
        </a:solidFill>
      </xdr:grpSpPr>
      <xdr:pic>
        <xdr:nvPicPr>
          <xdr:cNvPr id="53" name="Picture 53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10739" y="18798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54" name="Rectangle 54"/>
          <xdr:cNvSpPr>
            <a:spLocks/>
          </xdr:cNvSpPr>
        </xdr:nvSpPr>
        <xdr:spPr>
          <a:xfrm>
            <a:off x="10739" y="18798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107</xdr:row>
      <xdr:rowOff>76200</xdr:rowOff>
    </xdr:from>
    <xdr:to>
      <xdr:col>4</xdr:col>
      <xdr:colOff>638175</xdr:colOff>
      <xdr:row>118</xdr:row>
      <xdr:rowOff>76200</xdr:rowOff>
    </xdr:to>
    <xdr:grpSp>
      <xdr:nvGrpSpPr>
        <xdr:cNvPr id="55" name="Group 55"/>
        <xdr:cNvGrpSpPr>
          <a:grpSpLocks/>
        </xdr:cNvGrpSpPr>
      </xdr:nvGrpSpPr>
      <xdr:grpSpPr>
        <a:xfrm>
          <a:off x="238125" y="14478000"/>
          <a:ext cx="2609850" cy="1466850"/>
          <a:chOff x="388" y="22018"/>
          <a:chExt cx="4288" cy="2226"/>
        </a:xfrm>
        <a:solidFill>
          <a:srgbClr val="FFFFFF"/>
        </a:solidFill>
      </xdr:grpSpPr>
      <xdr:pic>
        <xdr:nvPicPr>
          <xdr:cNvPr id="56" name="Picture 56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388" y="22018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57" name="Rectangle 57"/>
          <xdr:cNvSpPr>
            <a:spLocks/>
          </xdr:cNvSpPr>
        </xdr:nvSpPr>
        <xdr:spPr>
          <a:xfrm>
            <a:off x="388" y="22018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107</xdr:row>
      <xdr:rowOff>76200</xdr:rowOff>
    </xdr:from>
    <xdr:to>
      <xdr:col>10</xdr:col>
      <xdr:colOff>600075</xdr:colOff>
      <xdr:row>118</xdr:row>
      <xdr:rowOff>76200</xdr:rowOff>
    </xdr:to>
    <xdr:grpSp>
      <xdr:nvGrpSpPr>
        <xdr:cNvPr id="58" name="Group 58"/>
        <xdr:cNvGrpSpPr>
          <a:grpSpLocks/>
        </xdr:cNvGrpSpPr>
      </xdr:nvGrpSpPr>
      <xdr:grpSpPr>
        <a:xfrm>
          <a:off x="3371850" y="14478000"/>
          <a:ext cx="2609850" cy="1466850"/>
          <a:chOff x="5532" y="22018"/>
          <a:chExt cx="4289" cy="2226"/>
        </a:xfrm>
        <a:solidFill>
          <a:srgbClr val="FFFFFF"/>
        </a:solidFill>
      </xdr:grpSpPr>
      <xdr:pic>
        <xdr:nvPicPr>
          <xdr:cNvPr id="59" name="Picture 59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5532" y="22018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60" name="Rectangle 60"/>
          <xdr:cNvSpPr>
            <a:spLocks/>
          </xdr:cNvSpPr>
        </xdr:nvSpPr>
        <xdr:spPr>
          <a:xfrm>
            <a:off x="5532" y="22018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107</xdr:row>
      <xdr:rowOff>76200</xdr:rowOff>
    </xdr:from>
    <xdr:to>
      <xdr:col>16</xdr:col>
      <xdr:colOff>581025</xdr:colOff>
      <xdr:row>118</xdr:row>
      <xdr:rowOff>76200</xdr:rowOff>
    </xdr:to>
    <xdr:grpSp>
      <xdr:nvGrpSpPr>
        <xdr:cNvPr id="61" name="Group 61"/>
        <xdr:cNvGrpSpPr>
          <a:grpSpLocks/>
        </xdr:cNvGrpSpPr>
      </xdr:nvGrpSpPr>
      <xdr:grpSpPr>
        <a:xfrm>
          <a:off x="6534150" y="14478000"/>
          <a:ext cx="2609850" cy="1466850"/>
          <a:chOff x="10739" y="22018"/>
          <a:chExt cx="4290" cy="2226"/>
        </a:xfrm>
        <a:solidFill>
          <a:srgbClr val="FFFFFF"/>
        </a:solidFill>
      </xdr:grpSpPr>
      <xdr:pic>
        <xdr:nvPicPr>
          <xdr:cNvPr id="62" name="Picture 62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10739" y="22018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63" name="Rectangle 63"/>
          <xdr:cNvSpPr>
            <a:spLocks/>
          </xdr:cNvSpPr>
        </xdr:nvSpPr>
        <xdr:spPr>
          <a:xfrm>
            <a:off x="10739" y="22018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123</xdr:row>
      <xdr:rowOff>66675</xdr:rowOff>
    </xdr:from>
    <xdr:to>
      <xdr:col>4</xdr:col>
      <xdr:colOff>638175</xdr:colOff>
      <xdr:row>134</xdr:row>
      <xdr:rowOff>76200</xdr:rowOff>
    </xdr:to>
    <xdr:grpSp>
      <xdr:nvGrpSpPr>
        <xdr:cNvPr id="64" name="Group 64"/>
        <xdr:cNvGrpSpPr>
          <a:grpSpLocks/>
        </xdr:cNvGrpSpPr>
      </xdr:nvGrpSpPr>
      <xdr:grpSpPr>
        <a:xfrm>
          <a:off x="238125" y="16602075"/>
          <a:ext cx="2609850" cy="1476375"/>
          <a:chOff x="388" y="25257"/>
          <a:chExt cx="4288" cy="2226"/>
        </a:xfrm>
        <a:solidFill>
          <a:srgbClr val="FFFFFF"/>
        </a:solidFill>
      </xdr:grpSpPr>
      <xdr:pic>
        <xdr:nvPicPr>
          <xdr:cNvPr id="65" name="Picture 65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388" y="25257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66" name="Rectangle 66"/>
          <xdr:cNvSpPr>
            <a:spLocks/>
          </xdr:cNvSpPr>
        </xdr:nvSpPr>
        <xdr:spPr>
          <a:xfrm>
            <a:off x="388" y="25257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123</xdr:row>
      <xdr:rowOff>66675</xdr:rowOff>
    </xdr:from>
    <xdr:to>
      <xdr:col>10</xdr:col>
      <xdr:colOff>600075</xdr:colOff>
      <xdr:row>134</xdr:row>
      <xdr:rowOff>76200</xdr:rowOff>
    </xdr:to>
    <xdr:grpSp>
      <xdr:nvGrpSpPr>
        <xdr:cNvPr id="67" name="Group 67"/>
        <xdr:cNvGrpSpPr>
          <a:grpSpLocks/>
        </xdr:cNvGrpSpPr>
      </xdr:nvGrpSpPr>
      <xdr:grpSpPr>
        <a:xfrm>
          <a:off x="3371850" y="16602075"/>
          <a:ext cx="2609850" cy="1476375"/>
          <a:chOff x="5532" y="25257"/>
          <a:chExt cx="4289" cy="2226"/>
        </a:xfrm>
        <a:solidFill>
          <a:srgbClr val="FFFFFF"/>
        </a:solidFill>
      </xdr:grpSpPr>
      <xdr:pic>
        <xdr:nvPicPr>
          <xdr:cNvPr id="68" name="Picture 68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5532" y="25257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69" name="Rectangle 69"/>
          <xdr:cNvSpPr>
            <a:spLocks/>
          </xdr:cNvSpPr>
        </xdr:nvSpPr>
        <xdr:spPr>
          <a:xfrm>
            <a:off x="5532" y="25257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123</xdr:row>
      <xdr:rowOff>66675</xdr:rowOff>
    </xdr:from>
    <xdr:to>
      <xdr:col>16</xdr:col>
      <xdr:colOff>581025</xdr:colOff>
      <xdr:row>134</xdr:row>
      <xdr:rowOff>76200</xdr:rowOff>
    </xdr:to>
    <xdr:grpSp>
      <xdr:nvGrpSpPr>
        <xdr:cNvPr id="70" name="Group 70"/>
        <xdr:cNvGrpSpPr>
          <a:grpSpLocks/>
        </xdr:cNvGrpSpPr>
      </xdr:nvGrpSpPr>
      <xdr:grpSpPr>
        <a:xfrm>
          <a:off x="6534150" y="16602075"/>
          <a:ext cx="2609850" cy="1476375"/>
          <a:chOff x="10739" y="25257"/>
          <a:chExt cx="4290" cy="2226"/>
        </a:xfrm>
        <a:solidFill>
          <a:srgbClr val="FFFFFF"/>
        </a:solidFill>
      </xdr:grpSpPr>
      <xdr:pic>
        <xdr:nvPicPr>
          <xdr:cNvPr id="71" name="Picture 71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10739" y="25257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72" name="Rectangle 72"/>
          <xdr:cNvSpPr>
            <a:spLocks/>
          </xdr:cNvSpPr>
        </xdr:nvSpPr>
        <xdr:spPr>
          <a:xfrm>
            <a:off x="10739" y="25257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139</xdr:row>
      <xdr:rowOff>66675</xdr:rowOff>
    </xdr:from>
    <xdr:to>
      <xdr:col>4</xdr:col>
      <xdr:colOff>638175</xdr:colOff>
      <xdr:row>150</xdr:row>
      <xdr:rowOff>66675</xdr:rowOff>
    </xdr:to>
    <xdr:grpSp>
      <xdr:nvGrpSpPr>
        <xdr:cNvPr id="73" name="Group 73"/>
        <xdr:cNvGrpSpPr>
          <a:grpSpLocks/>
        </xdr:cNvGrpSpPr>
      </xdr:nvGrpSpPr>
      <xdr:grpSpPr>
        <a:xfrm>
          <a:off x="238125" y="18735675"/>
          <a:ext cx="2609850" cy="1466850"/>
          <a:chOff x="388" y="28496"/>
          <a:chExt cx="4288" cy="2226"/>
        </a:xfrm>
        <a:solidFill>
          <a:srgbClr val="FFFFFF"/>
        </a:solidFill>
      </xdr:grpSpPr>
      <xdr:pic>
        <xdr:nvPicPr>
          <xdr:cNvPr id="74" name="Picture 74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388" y="28496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75" name="Rectangle 75"/>
          <xdr:cNvSpPr>
            <a:spLocks/>
          </xdr:cNvSpPr>
        </xdr:nvSpPr>
        <xdr:spPr>
          <a:xfrm>
            <a:off x="388" y="28496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139</xdr:row>
      <xdr:rowOff>66675</xdr:rowOff>
    </xdr:from>
    <xdr:to>
      <xdr:col>10</xdr:col>
      <xdr:colOff>600075</xdr:colOff>
      <xdr:row>150</xdr:row>
      <xdr:rowOff>66675</xdr:rowOff>
    </xdr:to>
    <xdr:grpSp>
      <xdr:nvGrpSpPr>
        <xdr:cNvPr id="76" name="Group 76"/>
        <xdr:cNvGrpSpPr>
          <a:grpSpLocks/>
        </xdr:cNvGrpSpPr>
      </xdr:nvGrpSpPr>
      <xdr:grpSpPr>
        <a:xfrm>
          <a:off x="3371850" y="18735675"/>
          <a:ext cx="2609850" cy="1466850"/>
          <a:chOff x="5532" y="28496"/>
          <a:chExt cx="4289" cy="2226"/>
        </a:xfrm>
        <a:solidFill>
          <a:srgbClr val="FFFFFF"/>
        </a:solidFill>
      </xdr:grpSpPr>
      <xdr:pic>
        <xdr:nvPicPr>
          <xdr:cNvPr id="77" name="Picture 7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5532" y="28496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78" name="Rectangle 78"/>
          <xdr:cNvSpPr>
            <a:spLocks/>
          </xdr:cNvSpPr>
        </xdr:nvSpPr>
        <xdr:spPr>
          <a:xfrm>
            <a:off x="5532" y="28496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139</xdr:row>
      <xdr:rowOff>66675</xdr:rowOff>
    </xdr:from>
    <xdr:to>
      <xdr:col>16</xdr:col>
      <xdr:colOff>581025</xdr:colOff>
      <xdr:row>150</xdr:row>
      <xdr:rowOff>66675</xdr:rowOff>
    </xdr:to>
    <xdr:grpSp>
      <xdr:nvGrpSpPr>
        <xdr:cNvPr id="79" name="Group 79"/>
        <xdr:cNvGrpSpPr>
          <a:grpSpLocks/>
        </xdr:cNvGrpSpPr>
      </xdr:nvGrpSpPr>
      <xdr:grpSpPr>
        <a:xfrm>
          <a:off x="6534150" y="18735675"/>
          <a:ext cx="2609850" cy="1466850"/>
          <a:chOff x="10739" y="28496"/>
          <a:chExt cx="4290" cy="2226"/>
        </a:xfrm>
        <a:solidFill>
          <a:srgbClr val="FFFFFF"/>
        </a:solidFill>
      </xdr:grpSpPr>
      <xdr:pic>
        <xdr:nvPicPr>
          <xdr:cNvPr id="80" name="Picture 80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10739" y="28496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81" name="Rectangle 81"/>
          <xdr:cNvSpPr>
            <a:spLocks/>
          </xdr:cNvSpPr>
        </xdr:nvSpPr>
        <xdr:spPr>
          <a:xfrm>
            <a:off x="10739" y="28496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155</xdr:row>
      <xdr:rowOff>57150</xdr:rowOff>
    </xdr:from>
    <xdr:to>
      <xdr:col>4</xdr:col>
      <xdr:colOff>638175</xdr:colOff>
      <xdr:row>166</xdr:row>
      <xdr:rowOff>57150</xdr:rowOff>
    </xdr:to>
    <xdr:grpSp>
      <xdr:nvGrpSpPr>
        <xdr:cNvPr id="82" name="Group 82"/>
        <xdr:cNvGrpSpPr>
          <a:grpSpLocks/>
        </xdr:cNvGrpSpPr>
      </xdr:nvGrpSpPr>
      <xdr:grpSpPr>
        <a:xfrm>
          <a:off x="238125" y="20859750"/>
          <a:ext cx="2609850" cy="1466850"/>
          <a:chOff x="388" y="31716"/>
          <a:chExt cx="4288" cy="2226"/>
        </a:xfrm>
        <a:solidFill>
          <a:srgbClr val="FFFFFF"/>
        </a:solidFill>
      </xdr:grpSpPr>
      <xdr:pic>
        <xdr:nvPicPr>
          <xdr:cNvPr id="83" name="Picture 83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388" y="31716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84" name="Rectangle 84"/>
          <xdr:cNvSpPr>
            <a:spLocks/>
          </xdr:cNvSpPr>
        </xdr:nvSpPr>
        <xdr:spPr>
          <a:xfrm>
            <a:off x="388" y="31716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155</xdr:row>
      <xdr:rowOff>57150</xdr:rowOff>
    </xdr:from>
    <xdr:to>
      <xdr:col>10</xdr:col>
      <xdr:colOff>600075</xdr:colOff>
      <xdr:row>166</xdr:row>
      <xdr:rowOff>57150</xdr:rowOff>
    </xdr:to>
    <xdr:grpSp>
      <xdr:nvGrpSpPr>
        <xdr:cNvPr id="85" name="Group 85"/>
        <xdr:cNvGrpSpPr>
          <a:grpSpLocks/>
        </xdr:cNvGrpSpPr>
      </xdr:nvGrpSpPr>
      <xdr:grpSpPr>
        <a:xfrm>
          <a:off x="3371850" y="20859750"/>
          <a:ext cx="2609850" cy="1466850"/>
          <a:chOff x="5532" y="31716"/>
          <a:chExt cx="4289" cy="2226"/>
        </a:xfrm>
        <a:solidFill>
          <a:srgbClr val="FFFFFF"/>
        </a:solidFill>
      </xdr:grpSpPr>
      <xdr:pic>
        <xdr:nvPicPr>
          <xdr:cNvPr id="86" name="Picture 86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5532" y="31716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87" name="Rectangle 87"/>
          <xdr:cNvSpPr>
            <a:spLocks/>
          </xdr:cNvSpPr>
        </xdr:nvSpPr>
        <xdr:spPr>
          <a:xfrm>
            <a:off x="5532" y="31716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155</xdr:row>
      <xdr:rowOff>57150</xdr:rowOff>
    </xdr:from>
    <xdr:to>
      <xdr:col>16</xdr:col>
      <xdr:colOff>581025</xdr:colOff>
      <xdr:row>166</xdr:row>
      <xdr:rowOff>57150</xdr:rowOff>
    </xdr:to>
    <xdr:grpSp>
      <xdr:nvGrpSpPr>
        <xdr:cNvPr id="88" name="Group 88"/>
        <xdr:cNvGrpSpPr>
          <a:grpSpLocks/>
        </xdr:cNvGrpSpPr>
      </xdr:nvGrpSpPr>
      <xdr:grpSpPr>
        <a:xfrm>
          <a:off x="6534150" y="20859750"/>
          <a:ext cx="2609850" cy="1466850"/>
          <a:chOff x="10739" y="31716"/>
          <a:chExt cx="4290" cy="2226"/>
        </a:xfrm>
        <a:solidFill>
          <a:srgbClr val="FFFFFF"/>
        </a:solidFill>
      </xdr:grpSpPr>
      <xdr:pic>
        <xdr:nvPicPr>
          <xdr:cNvPr id="89" name="Picture 89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10739" y="31716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90" name="Rectangle 90"/>
          <xdr:cNvSpPr>
            <a:spLocks/>
          </xdr:cNvSpPr>
        </xdr:nvSpPr>
        <xdr:spPr>
          <a:xfrm>
            <a:off x="10739" y="31716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171</xdr:row>
      <xdr:rowOff>47625</xdr:rowOff>
    </xdr:from>
    <xdr:to>
      <xdr:col>4</xdr:col>
      <xdr:colOff>638175</xdr:colOff>
      <xdr:row>182</xdr:row>
      <xdr:rowOff>47625</xdr:rowOff>
    </xdr:to>
    <xdr:grpSp>
      <xdr:nvGrpSpPr>
        <xdr:cNvPr id="91" name="Group 91"/>
        <xdr:cNvGrpSpPr>
          <a:grpSpLocks/>
        </xdr:cNvGrpSpPr>
      </xdr:nvGrpSpPr>
      <xdr:grpSpPr>
        <a:xfrm>
          <a:off x="238125" y="22983825"/>
          <a:ext cx="2609850" cy="1466850"/>
          <a:chOff x="388" y="34955"/>
          <a:chExt cx="4288" cy="2226"/>
        </a:xfrm>
        <a:solidFill>
          <a:srgbClr val="FFFFFF"/>
        </a:solidFill>
      </xdr:grpSpPr>
      <xdr:pic>
        <xdr:nvPicPr>
          <xdr:cNvPr id="92" name="Picture 92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388" y="34955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93" name="Rectangle 93"/>
          <xdr:cNvSpPr>
            <a:spLocks/>
          </xdr:cNvSpPr>
        </xdr:nvSpPr>
        <xdr:spPr>
          <a:xfrm>
            <a:off x="388" y="34955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171</xdr:row>
      <xdr:rowOff>47625</xdr:rowOff>
    </xdr:from>
    <xdr:to>
      <xdr:col>10</xdr:col>
      <xdr:colOff>600075</xdr:colOff>
      <xdr:row>182</xdr:row>
      <xdr:rowOff>47625</xdr:rowOff>
    </xdr:to>
    <xdr:grpSp>
      <xdr:nvGrpSpPr>
        <xdr:cNvPr id="94" name="Group 94"/>
        <xdr:cNvGrpSpPr>
          <a:grpSpLocks/>
        </xdr:cNvGrpSpPr>
      </xdr:nvGrpSpPr>
      <xdr:grpSpPr>
        <a:xfrm>
          <a:off x="3371850" y="22983825"/>
          <a:ext cx="2609850" cy="1466850"/>
          <a:chOff x="5532" y="34955"/>
          <a:chExt cx="4289" cy="2226"/>
        </a:xfrm>
        <a:solidFill>
          <a:srgbClr val="FFFFFF"/>
        </a:solidFill>
      </xdr:grpSpPr>
      <xdr:pic>
        <xdr:nvPicPr>
          <xdr:cNvPr id="95" name="Picture 95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5532" y="34955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96" name="Rectangle 96"/>
          <xdr:cNvSpPr>
            <a:spLocks/>
          </xdr:cNvSpPr>
        </xdr:nvSpPr>
        <xdr:spPr>
          <a:xfrm>
            <a:off x="5532" y="34955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171</xdr:row>
      <xdr:rowOff>47625</xdr:rowOff>
    </xdr:from>
    <xdr:to>
      <xdr:col>16</xdr:col>
      <xdr:colOff>581025</xdr:colOff>
      <xdr:row>182</xdr:row>
      <xdr:rowOff>47625</xdr:rowOff>
    </xdr:to>
    <xdr:grpSp>
      <xdr:nvGrpSpPr>
        <xdr:cNvPr id="97" name="Group 97"/>
        <xdr:cNvGrpSpPr>
          <a:grpSpLocks/>
        </xdr:cNvGrpSpPr>
      </xdr:nvGrpSpPr>
      <xdr:grpSpPr>
        <a:xfrm>
          <a:off x="6534150" y="22983825"/>
          <a:ext cx="2609850" cy="1466850"/>
          <a:chOff x="10739" y="34955"/>
          <a:chExt cx="4290" cy="2226"/>
        </a:xfrm>
        <a:solidFill>
          <a:srgbClr val="FFFFFF"/>
        </a:solidFill>
      </xdr:grpSpPr>
      <xdr:pic>
        <xdr:nvPicPr>
          <xdr:cNvPr id="98" name="Picture 98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10739" y="34955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99" name="Rectangle 99"/>
          <xdr:cNvSpPr>
            <a:spLocks/>
          </xdr:cNvSpPr>
        </xdr:nvSpPr>
        <xdr:spPr>
          <a:xfrm>
            <a:off x="10739" y="34955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187</xdr:row>
      <xdr:rowOff>38100</xdr:rowOff>
    </xdr:from>
    <xdr:to>
      <xdr:col>4</xdr:col>
      <xdr:colOff>638175</xdr:colOff>
      <xdr:row>198</xdr:row>
      <xdr:rowOff>38100</xdr:rowOff>
    </xdr:to>
    <xdr:grpSp>
      <xdr:nvGrpSpPr>
        <xdr:cNvPr id="100" name="Group 100"/>
        <xdr:cNvGrpSpPr>
          <a:grpSpLocks/>
        </xdr:cNvGrpSpPr>
      </xdr:nvGrpSpPr>
      <xdr:grpSpPr>
        <a:xfrm>
          <a:off x="238125" y="25107900"/>
          <a:ext cx="2609850" cy="1466850"/>
          <a:chOff x="388" y="38175"/>
          <a:chExt cx="4288" cy="2226"/>
        </a:xfrm>
        <a:solidFill>
          <a:srgbClr val="FFFFFF"/>
        </a:solidFill>
      </xdr:grpSpPr>
      <xdr:pic>
        <xdr:nvPicPr>
          <xdr:cNvPr id="101" name="Picture 101"/>
          <xdr:cNvPicPr preferRelativeResize="1">
            <a:picLocks noChangeAspect="1"/>
          </xdr:cNvPicPr>
        </xdr:nvPicPr>
        <xdr:blipFill>
          <a:blip r:embed="rId34"/>
          <a:stretch>
            <a:fillRect/>
          </a:stretch>
        </xdr:blipFill>
        <xdr:spPr>
          <a:xfrm>
            <a:off x="388" y="38175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02" name="Rectangle 102"/>
          <xdr:cNvSpPr>
            <a:spLocks/>
          </xdr:cNvSpPr>
        </xdr:nvSpPr>
        <xdr:spPr>
          <a:xfrm>
            <a:off x="388" y="38175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187</xdr:row>
      <xdr:rowOff>38100</xdr:rowOff>
    </xdr:from>
    <xdr:to>
      <xdr:col>10</xdr:col>
      <xdr:colOff>600075</xdr:colOff>
      <xdr:row>198</xdr:row>
      <xdr:rowOff>38100</xdr:rowOff>
    </xdr:to>
    <xdr:grpSp>
      <xdr:nvGrpSpPr>
        <xdr:cNvPr id="103" name="Group 103"/>
        <xdr:cNvGrpSpPr>
          <a:grpSpLocks/>
        </xdr:cNvGrpSpPr>
      </xdr:nvGrpSpPr>
      <xdr:grpSpPr>
        <a:xfrm>
          <a:off x="3371850" y="25107900"/>
          <a:ext cx="2609850" cy="1466850"/>
          <a:chOff x="5532" y="38175"/>
          <a:chExt cx="4289" cy="2226"/>
        </a:xfrm>
        <a:solidFill>
          <a:srgbClr val="FFFFFF"/>
        </a:solidFill>
      </xdr:grpSpPr>
      <xdr:pic>
        <xdr:nvPicPr>
          <xdr:cNvPr id="104" name="Picture 104"/>
          <xdr:cNvPicPr preferRelativeResize="1">
            <a:picLocks noChangeAspect="1"/>
          </xdr:cNvPicPr>
        </xdr:nvPicPr>
        <xdr:blipFill>
          <a:blip r:embed="rId35"/>
          <a:stretch>
            <a:fillRect/>
          </a:stretch>
        </xdr:blipFill>
        <xdr:spPr>
          <a:xfrm>
            <a:off x="5532" y="38175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05" name="Rectangle 105"/>
          <xdr:cNvSpPr>
            <a:spLocks/>
          </xdr:cNvSpPr>
        </xdr:nvSpPr>
        <xdr:spPr>
          <a:xfrm>
            <a:off x="5532" y="38175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187</xdr:row>
      <xdr:rowOff>38100</xdr:rowOff>
    </xdr:from>
    <xdr:to>
      <xdr:col>16</xdr:col>
      <xdr:colOff>581025</xdr:colOff>
      <xdr:row>198</xdr:row>
      <xdr:rowOff>38100</xdr:rowOff>
    </xdr:to>
    <xdr:grpSp>
      <xdr:nvGrpSpPr>
        <xdr:cNvPr id="106" name="Group 106"/>
        <xdr:cNvGrpSpPr>
          <a:grpSpLocks/>
        </xdr:cNvGrpSpPr>
      </xdr:nvGrpSpPr>
      <xdr:grpSpPr>
        <a:xfrm>
          <a:off x="6534150" y="25107900"/>
          <a:ext cx="2609850" cy="1466850"/>
          <a:chOff x="10739" y="38175"/>
          <a:chExt cx="4290" cy="2226"/>
        </a:xfrm>
        <a:solidFill>
          <a:srgbClr val="FFFFFF"/>
        </a:solidFill>
      </xdr:grpSpPr>
      <xdr:pic>
        <xdr:nvPicPr>
          <xdr:cNvPr id="107" name="Picture 107"/>
          <xdr:cNvPicPr preferRelativeResize="1">
            <a:picLocks noChangeAspect="1"/>
          </xdr:cNvPicPr>
        </xdr:nvPicPr>
        <xdr:blipFill>
          <a:blip r:embed="rId36"/>
          <a:stretch>
            <a:fillRect/>
          </a:stretch>
        </xdr:blipFill>
        <xdr:spPr>
          <a:xfrm>
            <a:off x="10739" y="38175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08" name="Rectangle 108"/>
          <xdr:cNvSpPr>
            <a:spLocks/>
          </xdr:cNvSpPr>
        </xdr:nvSpPr>
        <xdr:spPr>
          <a:xfrm>
            <a:off x="10739" y="38175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203</xdr:row>
      <xdr:rowOff>28575</xdr:rowOff>
    </xdr:from>
    <xdr:to>
      <xdr:col>4</xdr:col>
      <xdr:colOff>638175</xdr:colOff>
      <xdr:row>214</xdr:row>
      <xdr:rowOff>38100</xdr:rowOff>
    </xdr:to>
    <xdr:grpSp>
      <xdr:nvGrpSpPr>
        <xdr:cNvPr id="109" name="Group 109"/>
        <xdr:cNvGrpSpPr>
          <a:grpSpLocks/>
        </xdr:cNvGrpSpPr>
      </xdr:nvGrpSpPr>
      <xdr:grpSpPr>
        <a:xfrm>
          <a:off x="238125" y="27231975"/>
          <a:ext cx="2609850" cy="1476375"/>
          <a:chOff x="388" y="41394"/>
          <a:chExt cx="4288" cy="2227"/>
        </a:xfrm>
        <a:solidFill>
          <a:srgbClr val="FFFFFF"/>
        </a:solidFill>
      </xdr:grpSpPr>
      <xdr:pic>
        <xdr:nvPicPr>
          <xdr:cNvPr id="110" name="Picture 110"/>
          <xdr:cNvPicPr preferRelativeResize="1">
            <a:picLocks noChangeAspect="1"/>
          </xdr:cNvPicPr>
        </xdr:nvPicPr>
        <xdr:blipFill>
          <a:blip r:embed="rId37"/>
          <a:stretch>
            <a:fillRect/>
          </a:stretch>
        </xdr:blipFill>
        <xdr:spPr>
          <a:xfrm>
            <a:off x="388" y="41394"/>
            <a:ext cx="4288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11" name="Rectangle 111"/>
          <xdr:cNvSpPr>
            <a:spLocks/>
          </xdr:cNvSpPr>
        </xdr:nvSpPr>
        <xdr:spPr>
          <a:xfrm>
            <a:off x="388" y="41394"/>
            <a:ext cx="4288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203</xdr:row>
      <xdr:rowOff>28575</xdr:rowOff>
    </xdr:from>
    <xdr:to>
      <xdr:col>10</xdr:col>
      <xdr:colOff>600075</xdr:colOff>
      <xdr:row>214</xdr:row>
      <xdr:rowOff>38100</xdr:rowOff>
    </xdr:to>
    <xdr:grpSp>
      <xdr:nvGrpSpPr>
        <xdr:cNvPr id="112" name="Group 112"/>
        <xdr:cNvGrpSpPr>
          <a:grpSpLocks/>
        </xdr:cNvGrpSpPr>
      </xdr:nvGrpSpPr>
      <xdr:grpSpPr>
        <a:xfrm>
          <a:off x="3371850" y="27231975"/>
          <a:ext cx="2609850" cy="1476375"/>
          <a:chOff x="5532" y="41394"/>
          <a:chExt cx="4289" cy="2227"/>
        </a:xfrm>
        <a:solidFill>
          <a:srgbClr val="FFFFFF"/>
        </a:solidFill>
      </xdr:grpSpPr>
      <xdr:pic>
        <xdr:nvPicPr>
          <xdr:cNvPr id="113" name="Picture 113"/>
          <xdr:cNvPicPr preferRelativeResize="1">
            <a:picLocks noChangeAspect="1"/>
          </xdr:cNvPicPr>
        </xdr:nvPicPr>
        <xdr:blipFill>
          <a:blip r:embed="rId38"/>
          <a:stretch>
            <a:fillRect/>
          </a:stretch>
        </xdr:blipFill>
        <xdr:spPr>
          <a:xfrm>
            <a:off x="5532" y="41394"/>
            <a:ext cx="4289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14" name="Rectangle 114"/>
          <xdr:cNvSpPr>
            <a:spLocks/>
          </xdr:cNvSpPr>
        </xdr:nvSpPr>
        <xdr:spPr>
          <a:xfrm>
            <a:off x="5532" y="41394"/>
            <a:ext cx="4289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203</xdr:row>
      <xdr:rowOff>28575</xdr:rowOff>
    </xdr:from>
    <xdr:to>
      <xdr:col>16</xdr:col>
      <xdr:colOff>581025</xdr:colOff>
      <xdr:row>214</xdr:row>
      <xdr:rowOff>38100</xdr:rowOff>
    </xdr:to>
    <xdr:grpSp>
      <xdr:nvGrpSpPr>
        <xdr:cNvPr id="115" name="Group 115"/>
        <xdr:cNvGrpSpPr>
          <a:grpSpLocks/>
        </xdr:cNvGrpSpPr>
      </xdr:nvGrpSpPr>
      <xdr:grpSpPr>
        <a:xfrm>
          <a:off x="6534150" y="27231975"/>
          <a:ext cx="2609850" cy="1476375"/>
          <a:chOff x="10739" y="41394"/>
          <a:chExt cx="4290" cy="2227"/>
        </a:xfrm>
        <a:solidFill>
          <a:srgbClr val="FFFFFF"/>
        </a:solidFill>
      </xdr:grpSpPr>
      <xdr:pic>
        <xdr:nvPicPr>
          <xdr:cNvPr id="116" name="Picture 116"/>
          <xdr:cNvPicPr preferRelativeResize="1">
            <a:picLocks noChangeAspect="1"/>
          </xdr:cNvPicPr>
        </xdr:nvPicPr>
        <xdr:blipFill>
          <a:blip r:embed="rId39"/>
          <a:stretch>
            <a:fillRect/>
          </a:stretch>
        </xdr:blipFill>
        <xdr:spPr>
          <a:xfrm>
            <a:off x="10739" y="41394"/>
            <a:ext cx="4290" cy="222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17" name="Rectangle 117"/>
          <xdr:cNvSpPr>
            <a:spLocks/>
          </xdr:cNvSpPr>
        </xdr:nvSpPr>
        <xdr:spPr>
          <a:xfrm>
            <a:off x="10739" y="41394"/>
            <a:ext cx="4290" cy="2227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219</xdr:row>
      <xdr:rowOff>19050</xdr:rowOff>
    </xdr:from>
    <xdr:to>
      <xdr:col>4</xdr:col>
      <xdr:colOff>638175</xdr:colOff>
      <xdr:row>230</xdr:row>
      <xdr:rowOff>28575</xdr:rowOff>
    </xdr:to>
    <xdr:grpSp>
      <xdr:nvGrpSpPr>
        <xdr:cNvPr id="118" name="Group 118"/>
        <xdr:cNvGrpSpPr>
          <a:grpSpLocks/>
        </xdr:cNvGrpSpPr>
      </xdr:nvGrpSpPr>
      <xdr:grpSpPr>
        <a:xfrm>
          <a:off x="238125" y="29356050"/>
          <a:ext cx="2609850" cy="1476375"/>
          <a:chOff x="388" y="44614"/>
          <a:chExt cx="4288" cy="2226"/>
        </a:xfrm>
        <a:solidFill>
          <a:srgbClr val="FFFFFF"/>
        </a:solidFill>
      </xdr:grpSpPr>
      <xdr:pic>
        <xdr:nvPicPr>
          <xdr:cNvPr id="119" name="Picture 119"/>
          <xdr:cNvPicPr preferRelativeResize="1">
            <a:picLocks noChangeAspect="1"/>
          </xdr:cNvPicPr>
        </xdr:nvPicPr>
        <xdr:blipFill>
          <a:blip r:embed="rId40"/>
          <a:stretch>
            <a:fillRect/>
          </a:stretch>
        </xdr:blipFill>
        <xdr:spPr>
          <a:xfrm>
            <a:off x="388" y="44614"/>
            <a:ext cx="4288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20" name="Rectangle 120"/>
          <xdr:cNvSpPr>
            <a:spLocks/>
          </xdr:cNvSpPr>
        </xdr:nvSpPr>
        <xdr:spPr>
          <a:xfrm>
            <a:off x="388" y="44614"/>
            <a:ext cx="4288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219</xdr:row>
      <xdr:rowOff>19050</xdr:rowOff>
    </xdr:from>
    <xdr:to>
      <xdr:col>10</xdr:col>
      <xdr:colOff>600075</xdr:colOff>
      <xdr:row>230</xdr:row>
      <xdr:rowOff>28575</xdr:rowOff>
    </xdr:to>
    <xdr:grpSp>
      <xdr:nvGrpSpPr>
        <xdr:cNvPr id="121" name="Group 121"/>
        <xdr:cNvGrpSpPr>
          <a:grpSpLocks/>
        </xdr:cNvGrpSpPr>
      </xdr:nvGrpSpPr>
      <xdr:grpSpPr>
        <a:xfrm>
          <a:off x="3371850" y="29356050"/>
          <a:ext cx="2609850" cy="1476375"/>
          <a:chOff x="5532" y="44614"/>
          <a:chExt cx="4289" cy="2226"/>
        </a:xfrm>
        <a:solidFill>
          <a:srgbClr val="FFFFFF"/>
        </a:solidFill>
      </xdr:grpSpPr>
      <xdr:pic>
        <xdr:nvPicPr>
          <xdr:cNvPr id="122" name="Picture 122"/>
          <xdr:cNvPicPr preferRelativeResize="1">
            <a:picLocks noChangeAspect="1"/>
          </xdr:cNvPicPr>
        </xdr:nvPicPr>
        <xdr:blipFill>
          <a:blip r:embed="rId41"/>
          <a:stretch>
            <a:fillRect/>
          </a:stretch>
        </xdr:blipFill>
        <xdr:spPr>
          <a:xfrm>
            <a:off x="5532" y="44614"/>
            <a:ext cx="4289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23" name="Rectangle 123"/>
          <xdr:cNvSpPr>
            <a:spLocks/>
          </xdr:cNvSpPr>
        </xdr:nvSpPr>
        <xdr:spPr>
          <a:xfrm>
            <a:off x="5532" y="44614"/>
            <a:ext cx="4289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219</xdr:row>
      <xdr:rowOff>19050</xdr:rowOff>
    </xdr:from>
    <xdr:to>
      <xdr:col>16</xdr:col>
      <xdr:colOff>581025</xdr:colOff>
      <xdr:row>230</xdr:row>
      <xdr:rowOff>28575</xdr:rowOff>
    </xdr:to>
    <xdr:grpSp>
      <xdr:nvGrpSpPr>
        <xdr:cNvPr id="124" name="Group 124"/>
        <xdr:cNvGrpSpPr>
          <a:grpSpLocks/>
        </xdr:cNvGrpSpPr>
      </xdr:nvGrpSpPr>
      <xdr:grpSpPr>
        <a:xfrm>
          <a:off x="6534150" y="29356050"/>
          <a:ext cx="2609850" cy="1476375"/>
          <a:chOff x="10739" y="44614"/>
          <a:chExt cx="4290" cy="2226"/>
        </a:xfrm>
        <a:solidFill>
          <a:srgbClr val="FFFFFF"/>
        </a:solidFill>
      </xdr:grpSpPr>
      <xdr:pic>
        <xdr:nvPicPr>
          <xdr:cNvPr id="125" name="Picture 125"/>
          <xdr:cNvPicPr preferRelativeResize="1">
            <a:picLocks noChangeAspect="1"/>
          </xdr:cNvPicPr>
        </xdr:nvPicPr>
        <xdr:blipFill>
          <a:blip r:embed="rId42"/>
          <a:stretch>
            <a:fillRect/>
          </a:stretch>
        </xdr:blipFill>
        <xdr:spPr>
          <a:xfrm>
            <a:off x="10739" y="44614"/>
            <a:ext cx="4290" cy="2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26" name="Rectangle 126"/>
          <xdr:cNvSpPr>
            <a:spLocks/>
          </xdr:cNvSpPr>
        </xdr:nvSpPr>
        <xdr:spPr>
          <a:xfrm>
            <a:off x="10739" y="44614"/>
            <a:ext cx="4290" cy="2226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235</xdr:row>
      <xdr:rowOff>9525</xdr:rowOff>
    </xdr:from>
    <xdr:to>
      <xdr:col>4</xdr:col>
      <xdr:colOff>323850</xdr:colOff>
      <xdr:row>246</xdr:row>
      <xdr:rowOff>47625</xdr:rowOff>
    </xdr:to>
    <xdr:grpSp>
      <xdr:nvGrpSpPr>
        <xdr:cNvPr id="127" name="Group 127"/>
        <xdr:cNvGrpSpPr>
          <a:grpSpLocks/>
        </xdr:cNvGrpSpPr>
      </xdr:nvGrpSpPr>
      <xdr:grpSpPr>
        <a:xfrm>
          <a:off x="238125" y="31480125"/>
          <a:ext cx="2295525" cy="1504950"/>
          <a:chOff x="388" y="47834"/>
          <a:chExt cx="3772" cy="2280"/>
        </a:xfrm>
        <a:solidFill>
          <a:srgbClr val="FFFFFF"/>
        </a:solidFill>
      </xdr:grpSpPr>
      <xdr:pic>
        <xdr:nvPicPr>
          <xdr:cNvPr id="128" name="Picture 128"/>
          <xdr:cNvPicPr preferRelativeResize="1">
            <a:picLocks noChangeAspect="1"/>
          </xdr:cNvPicPr>
        </xdr:nvPicPr>
        <xdr:blipFill>
          <a:blip r:embed="rId43"/>
          <a:stretch>
            <a:fillRect/>
          </a:stretch>
        </xdr:blipFill>
        <xdr:spPr>
          <a:xfrm>
            <a:off x="388" y="47834"/>
            <a:ext cx="3772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29" name="Rectangle 129"/>
          <xdr:cNvSpPr>
            <a:spLocks/>
          </xdr:cNvSpPr>
        </xdr:nvSpPr>
        <xdr:spPr>
          <a:xfrm>
            <a:off x="388" y="47834"/>
            <a:ext cx="3772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235</xdr:row>
      <xdr:rowOff>9525</xdr:rowOff>
    </xdr:from>
    <xdr:to>
      <xdr:col>10</xdr:col>
      <xdr:colOff>285750</xdr:colOff>
      <xdr:row>246</xdr:row>
      <xdr:rowOff>47625</xdr:rowOff>
    </xdr:to>
    <xdr:grpSp>
      <xdr:nvGrpSpPr>
        <xdr:cNvPr id="130" name="Group 130"/>
        <xdr:cNvGrpSpPr>
          <a:grpSpLocks/>
        </xdr:cNvGrpSpPr>
      </xdr:nvGrpSpPr>
      <xdr:grpSpPr>
        <a:xfrm>
          <a:off x="3371850" y="31480125"/>
          <a:ext cx="2295525" cy="1504950"/>
          <a:chOff x="5532" y="47834"/>
          <a:chExt cx="3774" cy="2280"/>
        </a:xfrm>
        <a:solidFill>
          <a:srgbClr val="FFFFFF"/>
        </a:solidFill>
      </xdr:grpSpPr>
      <xdr:pic>
        <xdr:nvPicPr>
          <xdr:cNvPr id="131" name="Picture 131"/>
          <xdr:cNvPicPr preferRelativeResize="1">
            <a:picLocks noChangeAspect="1"/>
          </xdr:cNvPicPr>
        </xdr:nvPicPr>
        <xdr:blipFill>
          <a:blip r:embed="rId44"/>
          <a:stretch>
            <a:fillRect/>
          </a:stretch>
        </xdr:blipFill>
        <xdr:spPr>
          <a:xfrm>
            <a:off x="5532" y="47834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32" name="Rectangle 132"/>
          <xdr:cNvSpPr>
            <a:spLocks/>
          </xdr:cNvSpPr>
        </xdr:nvSpPr>
        <xdr:spPr>
          <a:xfrm>
            <a:off x="5532" y="47834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235</xdr:row>
      <xdr:rowOff>9525</xdr:rowOff>
    </xdr:from>
    <xdr:to>
      <xdr:col>16</xdr:col>
      <xdr:colOff>266700</xdr:colOff>
      <xdr:row>246</xdr:row>
      <xdr:rowOff>47625</xdr:rowOff>
    </xdr:to>
    <xdr:grpSp>
      <xdr:nvGrpSpPr>
        <xdr:cNvPr id="133" name="Group 133"/>
        <xdr:cNvGrpSpPr>
          <a:grpSpLocks/>
        </xdr:cNvGrpSpPr>
      </xdr:nvGrpSpPr>
      <xdr:grpSpPr>
        <a:xfrm>
          <a:off x="6534150" y="31480125"/>
          <a:ext cx="2295525" cy="1504950"/>
          <a:chOff x="10739" y="47834"/>
          <a:chExt cx="3774" cy="2280"/>
        </a:xfrm>
        <a:solidFill>
          <a:srgbClr val="FFFFFF"/>
        </a:solidFill>
      </xdr:grpSpPr>
      <xdr:pic>
        <xdr:nvPicPr>
          <xdr:cNvPr id="134" name="Picture 134"/>
          <xdr:cNvPicPr preferRelativeResize="1">
            <a:picLocks noChangeAspect="1"/>
          </xdr:cNvPicPr>
        </xdr:nvPicPr>
        <xdr:blipFill>
          <a:blip r:embed="rId45"/>
          <a:stretch>
            <a:fillRect/>
          </a:stretch>
        </xdr:blipFill>
        <xdr:spPr>
          <a:xfrm>
            <a:off x="10739" y="47834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35" name="Rectangle 135"/>
          <xdr:cNvSpPr>
            <a:spLocks/>
          </xdr:cNvSpPr>
        </xdr:nvSpPr>
        <xdr:spPr>
          <a:xfrm>
            <a:off x="10739" y="47834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251</xdr:row>
      <xdr:rowOff>9525</xdr:rowOff>
    </xdr:from>
    <xdr:to>
      <xdr:col>4</xdr:col>
      <xdr:colOff>323850</xdr:colOff>
      <xdr:row>262</xdr:row>
      <xdr:rowOff>47625</xdr:rowOff>
    </xdr:to>
    <xdr:grpSp>
      <xdr:nvGrpSpPr>
        <xdr:cNvPr id="136" name="Group 136"/>
        <xdr:cNvGrpSpPr>
          <a:grpSpLocks/>
        </xdr:cNvGrpSpPr>
      </xdr:nvGrpSpPr>
      <xdr:grpSpPr>
        <a:xfrm>
          <a:off x="238125" y="33613725"/>
          <a:ext cx="2295525" cy="1504950"/>
          <a:chOff x="388" y="51054"/>
          <a:chExt cx="3772" cy="2280"/>
        </a:xfrm>
        <a:solidFill>
          <a:srgbClr val="FFFFFF"/>
        </a:solidFill>
      </xdr:grpSpPr>
      <xdr:pic>
        <xdr:nvPicPr>
          <xdr:cNvPr id="137" name="Picture 137"/>
          <xdr:cNvPicPr preferRelativeResize="1">
            <a:picLocks noChangeAspect="1"/>
          </xdr:cNvPicPr>
        </xdr:nvPicPr>
        <xdr:blipFill>
          <a:blip r:embed="rId46"/>
          <a:stretch>
            <a:fillRect/>
          </a:stretch>
        </xdr:blipFill>
        <xdr:spPr>
          <a:xfrm>
            <a:off x="388" y="51054"/>
            <a:ext cx="3772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38" name="Rectangle 138"/>
          <xdr:cNvSpPr>
            <a:spLocks/>
          </xdr:cNvSpPr>
        </xdr:nvSpPr>
        <xdr:spPr>
          <a:xfrm>
            <a:off x="388" y="51054"/>
            <a:ext cx="3772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251</xdr:row>
      <xdr:rowOff>9525</xdr:rowOff>
    </xdr:from>
    <xdr:to>
      <xdr:col>10</xdr:col>
      <xdr:colOff>285750</xdr:colOff>
      <xdr:row>262</xdr:row>
      <xdr:rowOff>47625</xdr:rowOff>
    </xdr:to>
    <xdr:grpSp>
      <xdr:nvGrpSpPr>
        <xdr:cNvPr id="139" name="Group 139"/>
        <xdr:cNvGrpSpPr>
          <a:grpSpLocks/>
        </xdr:cNvGrpSpPr>
      </xdr:nvGrpSpPr>
      <xdr:grpSpPr>
        <a:xfrm>
          <a:off x="3371850" y="33613725"/>
          <a:ext cx="2295525" cy="1504950"/>
          <a:chOff x="5532" y="51054"/>
          <a:chExt cx="3774" cy="2280"/>
        </a:xfrm>
        <a:solidFill>
          <a:srgbClr val="FFFFFF"/>
        </a:solidFill>
      </xdr:grpSpPr>
      <xdr:pic>
        <xdr:nvPicPr>
          <xdr:cNvPr id="140" name="Picture 140"/>
          <xdr:cNvPicPr preferRelativeResize="1">
            <a:picLocks noChangeAspect="1"/>
          </xdr:cNvPicPr>
        </xdr:nvPicPr>
        <xdr:blipFill>
          <a:blip r:embed="rId47"/>
          <a:stretch>
            <a:fillRect/>
          </a:stretch>
        </xdr:blipFill>
        <xdr:spPr>
          <a:xfrm>
            <a:off x="5532" y="51054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1" name="Rectangle 141"/>
          <xdr:cNvSpPr>
            <a:spLocks/>
          </xdr:cNvSpPr>
        </xdr:nvSpPr>
        <xdr:spPr>
          <a:xfrm>
            <a:off x="5532" y="51054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251</xdr:row>
      <xdr:rowOff>9525</xdr:rowOff>
    </xdr:from>
    <xdr:to>
      <xdr:col>16</xdr:col>
      <xdr:colOff>266700</xdr:colOff>
      <xdr:row>262</xdr:row>
      <xdr:rowOff>47625</xdr:rowOff>
    </xdr:to>
    <xdr:grpSp>
      <xdr:nvGrpSpPr>
        <xdr:cNvPr id="142" name="Group 142"/>
        <xdr:cNvGrpSpPr>
          <a:grpSpLocks/>
        </xdr:cNvGrpSpPr>
      </xdr:nvGrpSpPr>
      <xdr:grpSpPr>
        <a:xfrm>
          <a:off x="6534150" y="33613725"/>
          <a:ext cx="2295525" cy="1504950"/>
          <a:chOff x="10739" y="51054"/>
          <a:chExt cx="3774" cy="2280"/>
        </a:xfrm>
        <a:solidFill>
          <a:srgbClr val="FFFFFF"/>
        </a:solidFill>
      </xdr:grpSpPr>
      <xdr:pic>
        <xdr:nvPicPr>
          <xdr:cNvPr id="143" name="Picture 143"/>
          <xdr:cNvPicPr preferRelativeResize="1">
            <a:picLocks noChangeAspect="1"/>
          </xdr:cNvPicPr>
        </xdr:nvPicPr>
        <xdr:blipFill>
          <a:blip r:embed="rId48"/>
          <a:stretch>
            <a:fillRect/>
          </a:stretch>
        </xdr:blipFill>
        <xdr:spPr>
          <a:xfrm>
            <a:off x="10739" y="51054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4" name="Rectangle 144"/>
          <xdr:cNvSpPr>
            <a:spLocks/>
          </xdr:cNvSpPr>
        </xdr:nvSpPr>
        <xdr:spPr>
          <a:xfrm>
            <a:off x="10739" y="51054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266</xdr:row>
      <xdr:rowOff>133350</xdr:rowOff>
    </xdr:from>
    <xdr:to>
      <xdr:col>4</xdr:col>
      <xdr:colOff>323850</xdr:colOff>
      <xdr:row>278</xdr:row>
      <xdr:rowOff>38100</xdr:rowOff>
    </xdr:to>
    <xdr:grpSp>
      <xdr:nvGrpSpPr>
        <xdr:cNvPr id="145" name="Group 145"/>
        <xdr:cNvGrpSpPr>
          <a:grpSpLocks/>
        </xdr:cNvGrpSpPr>
      </xdr:nvGrpSpPr>
      <xdr:grpSpPr>
        <a:xfrm>
          <a:off x="238125" y="35737800"/>
          <a:ext cx="2295525" cy="1504950"/>
          <a:chOff x="388" y="54293"/>
          <a:chExt cx="3772" cy="2280"/>
        </a:xfrm>
        <a:solidFill>
          <a:srgbClr val="FFFFFF"/>
        </a:solidFill>
      </xdr:grpSpPr>
      <xdr:pic>
        <xdr:nvPicPr>
          <xdr:cNvPr id="146" name="Picture 146"/>
          <xdr:cNvPicPr preferRelativeResize="1">
            <a:picLocks noChangeAspect="1"/>
          </xdr:cNvPicPr>
        </xdr:nvPicPr>
        <xdr:blipFill>
          <a:blip r:embed="rId49"/>
          <a:stretch>
            <a:fillRect/>
          </a:stretch>
        </xdr:blipFill>
        <xdr:spPr>
          <a:xfrm>
            <a:off x="388" y="54293"/>
            <a:ext cx="3772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7" name="Rectangle 147"/>
          <xdr:cNvSpPr>
            <a:spLocks/>
          </xdr:cNvSpPr>
        </xdr:nvSpPr>
        <xdr:spPr>
          <a:xfrm>
            <a:off x="388" y="54293"/>
            <a:ext cx="3772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266</xdr:row>
      <xdr:rowOff>133350</xdr:rowOff>
    </xdr:from>
    <xdr:to>
      <xdr:col>10</xdr:col>
      <xdr:colOff>285750</xdr:colOff>
      <xdr:row>278</xdr:row>
      <xdr:rowOff>38100</xdr:rowOff>
    </xdr:to>
    <xdr:grpSp>
      <xdr:nvGrpSpPr>
        <xdr:cNvPr id="148" name="Group 148"/>
        <xdr:cNvGrpSpPr>
          <a:grpSpLocks/>
        </xdr:cNvGrpSpPr>
      </xdr:nvGrpSpPr>
      <xdr:grpSpPr>
        <a:xfrm>
          <a:off x="3371850" y="35737800"/>
          <a:ext cx="2295525" cy="1504950"/>
          <a:chOff x="5532" y="54293"/>
          <a:chExt cx="3774" cy="2280"/>
        </a:xfrm>
        <a:solidFill>
          <a:srgbClr val="FFFFFF"/>
        </a:solidFill>
      </xdr:grpSpPr>
      <xdr:pic>
        <xdr:nvPicPr>
          <xdr:cNvPr id="149" name="Picture 149"/>
          <xdr:cNvPicPr preferRelativeResize="1">
            <a:picLocks noChangeAspect="1"/>
          </xdr:cNvPicPr>
        </xdr:nvPicPr>
        <xdr:blipFill>
          <a:blip r:embed="rId50"/>
          <a:stretch>
            <a:fillRect/>
          </a:stretch>
        </xdr:blipFill>
        <xdr:spPr>
          <a:xfrm>
            <a:off x="5532" y="54293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50" name="Rectangle 150"/>
          <xdr:cNvSpPr>
            <a:spLocks/>
          </xdr:cNvSpPr>
        </xdr:nvSpPr>
        <xdr:spPr>
          <a:xfrm>
            <a:off x="5532" y="54293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266</xdr:row>
      <xdr:rowOff>133350</xdr:rowOff>
    </xdr:from>
    <xdr:to>
      <xdr:col>16</xdr:col>
      <xdr:colOff>266700</xdr:colOff>
      <xdr:row>278</xdr:row>
      <xdr:rowOff>38100</xdr:rowOff>
    </xdr:to>
    <xdr:grpSp>
      <xdr:nvGrpSpPr>
        <xdr:cNvPr id="151" name="Group 151"/>
        <xdr:cNvGrpSpPr>
          <a:grpSpLocks/>
        </xdr:cNvGrpSpPr>
      </xdr:nvGrpSpPr>
      <xdr:grpSpPr>
        <a:xfrm>
          <a:off x="6534150" y="35737800"/>
          <a:ext cx="2295525" cy="1504950"/>
          <a:chOff x="10739" y="54293"/>
          <a:chExt cx="3774" cy="2280"/>
        </a:xfrm>
        <a:solidFill>
          <a:srgbClr val="FFFFFF"/>
        </a:solidFill>
      </xdr:grpSpPr>
      <xdr:pic>
        <xdr:nvPicPr>
          <xdr:cNvPr id="152" name="Picture 152"/>
          <xdr:cNvPicPr preferRelativeResize="1">
            <a:picLocks noChangeAspect="1"/>
          </xdr:cNvPicPr>
        </xdr:nvPicPr>
        <xdr:blipFill>
          <a:blip r:embed="rId51"/>
          <a:stretch>
            <a:fillRect/>
          </a:stretch>
        </xdr:blipFill>
        <xdr:spPr>
          <a:xfrm>
            <a:off x="10739" y="54293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53" name="Rectangle 153"/>
          <xdr:cNvSpPr>
            <a:spLocks/>
          </xdr:cNvSpPr>
        </xdr:nvSpPr>
        <xdr:spPr>
          <a:xfrm>
            <a:off x="10739" y="54293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282</xdr:row>
      <xdr:rowOff>123825</xdr:rowOff>
    </xdr:from>
    <xdr:to>
      <xdr:col>4</xdr:col>
      <xdr:colOff>323850</xdr:colOff>
      <xdr:row>294</xdr:row>
      <xdr:rowOff>28575</xdr:rowOff>
    </xdr:to>
    <xdr:grpSp>
      <xdr:nvGrpSpPr>
        <xdr:cNvPr id="154" name="Group 154"/>
        <xdr:cNvGrpSpPr>
          <a:grpSpLocks/>
        </xdr:cNvGrpSpPr>
      </xdr:nvGrpSpPr>
      <xdr:grpSpPr>
        <a:xfrm>
          <a:off x="238125" y="37861875"/>
          <a:ext cx="2295525" cy="1504950"/>
          <a:chOff x="388" y="57532"/>
          <a:chExt cx="3772" cy="2280"/>
        </a:xfrm>
        <a:solidFill>
          <a:srgbClr val="FFFFFF"/>
        </a:solidFill>
      </xdr:grpSpPr>
      <xdr:pic>
        <xdr:nvPicPr>
          <xdr:cNvPr id="155" name="Picture 155"/>
          <xdr:cNvPicPr preferRelativeResize="1">
            <a:picLocks noChangeAspect="1"/>
          </xdr:cNvPicPr>
        </xdr:nvPicPr>
        <xdr:blipFill>
          <a:blip r:embed="rId52"/>
          <a:stretch>
            <a:fillRect/>
          </a:stretch>
        </xdr:blipFill>
        <xdr:spPr>
          <a:xfrm>
            <a:off x="388" y="57532"/>
            <a:ext cx="3772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56" name="Rectangle 156"/>
          <xdr:cNvSpPr>
            <a:spLocks/>
          </xdr:cNvSpPr>
        </xdr:nvSpPr>
        <xdr:spPr>
          <a:xfrm>
            <a:off x="388" y="57532"/>
            <a:ext cx="3772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282</xdr:row>
      <xdr:rowOff>123825</xdr:rowOff>
    </xdr:from>
    <xdr:to>
      <xdr:col>10</xdr:col>
      <xdr:colOff>285750</xdr:colOff>
      <xdr:row>294</xdr:row>
      <xdr:rowOff>28575</xdr:rowOff>
    </xdr:to>
    <xdr:grpSp>
      <xdr:nvGrpSpPr>
        <xdr:cNvPr id="157" name="Group 157"/>
        <xdr:cNvGrpSpPr>
          <a:grpSpLocks/>
        </xdr:cNvGrpSpPr>
      </xdr:nvGrpSpPr>
      <xdr:grpSpPr>
        <a:xfrm>
          <a:off x="3371850" y="37861875"/>
          <a:ext cx="2295525" cy="1504950"/>
          <a:chOff x="5532" y="57532"/>
          <a:chExt cx="3774" cy="2280"/>
        </a:xfrm>
        <a:solidFill>
          <a:srgbClr val="FFFFFF"/>
        </a:solidFill>
      </xdr:grpSpPr>
      <xdr:pic>
        <xdr:nvPicPr>
          <xdr:cNvPr id="158" name="Picture 158"/>
          <xdr:cNvPicPr preferRelativeResize="1">
            <a:picLocks noChangeAspect="1"/>
          </xdr:cNvPicPr>
        </xdr:nvPicPr>
        <xdr:blipFill>
          <a:blip r:embed="rId53"/>
          <a:stretch>
            <a:fillRect/>
          </a:stretch>
        </xdr:blipFill>
        <xdr:spPr>
          <a:xfrm>
            <a:off x="5532" y="5753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59" name="Rectangle 159"/>
          <xdr:cNvSpPr>
            <a:spLocks/>
          </xdr:cNvSpPr>
        </xdr:nvSpPr>
        <xdr:spPr>
          <a:xfrm>
            <a:off x="5532" y="5753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282</xdr:row>
      <xdr:rowOff>123825</xdr:rowOff>
    </xdr:from>
    <xdr:to>
      <xdr:col>16</xdr:col>
      <xdr:colOff>266700</xdr:colOff>
      <xdr:row>294</xdr:row>
      <xdr:rowOff>28575</xdr:rowOff>
    </xdr:to>
    <xdr:grpSp>
      <xdr:nvGrpSpPr>
        <xdr:cNvPr id="160" name="Group 160"/>
        <xdr:cNvGrpSpPr>
          <a:grpSpLocks/>
        </xdr:cNvGrpSpPr>
      </xdr:nvGrpSpPr>
      <xdr:grpSpPr>
        <a:xfrm>
          <a:off x="6534150" y="37861875"/>
          <a:ext cx="2295525" cy="1504950"/>
          <a:chOff x="10739" y="57532"/>
          <a:chExt cx="3774" cy="2280"/>
        </a:xfrm>
        <a:solidFill>
          <a:srgbClr val="FFFFFF"/>
        </a:solidFill>
      </xdr:grpSpPr>
      <xdr:pic>
        <xdr:nvPicPr>
          <xdr:cNvPr id="161" name="Picture 161"/>
          <xdr:cNvPicPr preferRelativeResize="1">
            <a:picLocks noChangeAspect="1"/>
          </xdr:cNvPicPr>
        </xdr:nvPicPr>
        <xdr:blipFill>
          <a:blip r:embed="rId54"/>
          <a:stretch>
            <a:fillRect/>
          </a:stretch>
        </xdr:blipFill>
        <xdr:spPr>
          <a:xfrm>
            <a:off x="10739" y="5753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62" name="Rectangle 162"/>
          <xdr:cNvSpPr>
            <a:spLocks/>
          </xdr:cNvSpPr>
        </xdr:nvSpPr>
        <xdr:spPr>
          <a:xfrm>
            <a:off x="10739" y="5753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298</xdr:row>
      <xdr:rowOff>114300</xdr:rowOff>
    </xdr:from>
    <xdr:to>
      <xdr:col>4</xdr:col>
      <xdr:colOff>323850</xdr:colOff>
      <xdr:row>310</xdr:row>
      <xdr:rowOff>19050</xdr:rowOff>
    </xdr:to>
    <xdr:grpSp>
      <xdr:nvGrpSpPr>
        <xdr:cNvPr id="163" name="Group 163"/>
        <xdr:cNvGrpSpPr>
          <a:grpSpLocks/>
        </xdr:cNvGrpSpPr>
      </xdr:nvGrpSpPr>
      <xdr:grpSpPr>
        <a:xfrm>
          <a:off x="238125" y="39985950"/>
          <a:ext cx="2295525" cy="1504950"/>
          <a:chOff x="388" y="60752"/>
          <a:chExt cx="3772" cy="2280"/>
        </a:xfrm>
        <a:solidFill>
          <a:srgbClr val="FFFFFF"/>
        </a:solidFill>
      </xdr:grpSpPr>
      <xdr:pic>
        <xdr:nvPicPr>
          <xdr:cNvPr id="164" name="Picture 164"/>
          <xdr:cNvPicPr preferRelativeResize="1">
            <a:picLocks noChangeAspect="1"/>
          </xdr:cNvPicPr>
        </xdr:nvPicPr>
        <xdr:blipFill>
          <a:blip r:embed="rId55"/>
          <a:stretch>
            <a:fillRect/>
          </a:stretch>
        </xdr:blipFill>
        <xdr:spPr>
          <a:xfrm>
            <a:off x="388" y="60752"/>
            <a:ext cx="3772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65" name="Rectangle 165"/>
          <xdr:cNvSpPr>
            <a:spLocks/>
          </xdr:cNvSpPr>
        </xdr:nvSpPr>
        <xdr:spPr>
          <a:xfrm>
            <a:off x="388" y="60752"/>
            <a:ext cx="3772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298</xdr:row>
      <xdr:rowOff>114300</xdr:rowOff>
    </xdr:from>
    <xdr:to>
      <xdr:col>10</xdr:col>
      <xdr:colOff>285750</xdr:colOff>
      <xdr:row>310</xdr:row>
      <xdr:rowOff>19050</xdr:rowOff>
    </xdr:to>
    <xdr:grpSp>
      <xdr:nvGrpSpPr>
        <xdr:cNvPr id="166" name="Group 166"/>
        <xdr:cNvGrpSpPr>
          <a:grpSpLocks/>
        </xdr:cNvGrpSpPr>
      </xdr:nvGrpSpPr>
      <xdr:grpSpPr>
        <a:xfrm>
          <a:off x="3371850" y="39985950"/>
          <a:ext cx="2295525" cy="1504950"/>
          <a:chOff x="5532" y="60752"/>
          <a:chExt cx="3774" cy="2280"/>
        </a:xfrm>
        <a:solidFill>
          <a:srgbClr val="FFFFFF"/>
        </a:solidFill>
      </xdr:grpSpPr>
      <xdr:pic>
        <xdr:nvPicPr>
          <xdr:cNvPr id="167" name="Picture 167"/>
          <xdr:cNvPicPr preferRelativeResize="1">
            <a:picLocks noChangeAspect="1"/>
          </xdr:cNvPicPr>
        </xdr:nvPicPr>
        <xdr:blipFill>
          <a:blip r:embed="rId56"/>
          <a:stretch>
            <a:fillRect/>
          </a:stretch>
        </xdr:blipFill>
        <xdr:spPr>
          <a:xfrm>
            <a:off x="5532" y="6075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68" name="Rectangle 168"/>
          <xdr:cNvSpPr>
            <a:spLocks/>
          </xdr:cNvSpPr>
        </xdr:nvSpPr>
        <xdr:spPr>
          <a:xfrm>
            <a:off x="5532" y="6075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298</xdr:row>
      <xdr:rowOff>114300</xdr:rowOff>
    </xdr:from>
    <xdr:to>
      <xdr:col>16</xdr:col>
      <xdr:colOff>266700</xdr:colOff>
      <xdr:row>310</xdr:row>
      <xdr:rowOff>19050</xdr:rowOff>
    </xdr:to>
    <xdr:grpSp>
      <xdr:nvGrpSpPr>
        <xdr:cNvPr id="169" name="Group 169"/>
        <xdr:cNvGrpSpPr>
          <a:grpSpLocks/>
        </xdr:cNvGrpSpPr>
      </xdr:nvGrpSpPr>
      <xdr:grpSpPr>
        <a:xfrm>
          <a:off x="6534150" y="39985950"/>
          <a:ext cx="2295525" cy="1504950"/>
          <a:chOff x="10739" y="60752"/>
          <a:chExt cx="3774" cy="2280"/>
        </a:xfrm>
        <a:solidFill>
          <a:srgbClr val="FFFFFF"/>
        </a:solidFill>
      </xdr:grpSpPr>
      <xdr:pic>
        <xdr:nvPicPr>
          <xdr:cNvPr id="170" name="Picture 170"/>
          <xdr:cNvPicPr preferRelativeResize="1">
            <a:picLocks noChangeAspect="1"/>
          </xdr:cNvPicPr>
        </xdr:nvPicPr>
        <xdr:blipFill>
          <a:blip r:embed="rId57"/>
          <a:stretch>
            <a:fillRect/>
          </a:stretch>
        </xdr:blipFill>
        <xdr:spPr>
          <a:xfrm>
            <a:off x="10739" y="6075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71" name="Rectangle 171"/>
          <xdr:cNvSpPr>
            <a:spLocks/>
          </xdr:cNvSpPr>
        </xdr:nvSpPr>
        <xdr:spPr>
          <a:xfrm>
            <a:off x="10739" y="6075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314</xdr:row>
      <xdr:rowOff>104775</xdr:rowOff>
    </xdr:from>
    <xdr:to>
      <xdr:col>10</xdr:col>
      <xdr:colOff>285750</xdr:colOff>
      <xdr:row>326</xdr:row>
      <xdr:rowOff>9525</xdr:rowOff>
    </xdr:to>
    <xdr:grpSp>
      <xdr:nvGrpSpPr>
        <xdr:cNvPr id="172" name="Group 172"/>
        <xdr:cNvGrpSpPr>
          <a:grpSpLocks/>
        </xdr:cNvGrpSpPr>
      </xdr:nvGrpSpPr>
      <xdr:grpSpPr>
        <a:xfrm>
          <a:off x="3371850" y="42110025"/>
          <a:ext cx="2295525" cy="1504950"/>
          <a:chOff x="5532" y="63972"/>
          <a:chExt cx="3774" cy="2280"/>
        </a:xfrm>
        <a:solidFill>
          <a:srgbClr val="FFFFFF"/>
        </a:solidFill>
      </xdr:grpSpPr>
      <xdr:pic>
        <xdr:nvPicPr>
          <xdr:cNvPr id="173" name="Picture 173"/>
          <xdr:cNvPicPr preferRelativeResize="1">
            <a:picLocks noChangeAspect="1"/>
          </xdr:cNvPicPr>
        </xdr:nvPicPr>
        <xdr:blipFill>
          <a:blip r:embed="rId58"/>
          <a:stretch>
            <a:fillRect/>
          </a:stretch>
        </xdr:blipFill>
        <xdr:spPr>
          <a:xfrm>
            <a:off x="5532" y="6397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74" name="Rectangle 174"/>
          <xdr:cNvSpPr>
            <a:spLocks/>
          </xdr:cNvSpPr>
        </xdr:nvSpPr>
        <xdr:spPr>
          <a:xfrm>
            <a:off x="5532" y="6397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314</xdr:row>
      <xdr:rowOff>104775</xdr:rowOff>
    </xdr:from>
    <xdr:to>
      <xdr:col>16</xdr:col>
      <xdr:colOff>266700</xdr:colOff>
      <xdr:row>326</xdr:row>
      <xdr:rowOff>9525</xdr:rowOff>
    </xdr:to>
    <xdr:grpSp>
      <xdr:nvGrpSpPr>
        <xdr:cNvPr id="175" name="Group 175"/>
        <xdr:cNvGrpSpPr>
          <a:grpSpLocks/>
        </xdr:cNvGrpSpPr>
      </xdr:nvGrpSpPr>
      <xdr:grpSpPr>
        <a:xfrm>
          <a:off x="6534150" y="42110025"/>
          <a:ext cx="2295525" cy="1504950"/>
          <a:chOff x="10739" y="63972"/>
          <a:chExt cx="3774" cy="2280"/>
        </a:xfrm>
        <a:solidFill>
          <a:srgbClr val="FFFFFF"/>
        </a:solidFill>
      </xdr:grpSpPr>
      <xdr:pic>
        <xdr:nvPicPr>
          <xdr:cNvPr id="176" name="Picture 176"/>
          <xdr:cNvPicPr preferRelativeResize="1">
            <a:picLocks noChangeAspect="1"/>
          </xdr:cNvPicPr>
        </xdr:nvPicPr>
        <xdr:blipFill>
          <a:blip r:embed="rId59"/>
          <a:stretch>
            <a:fillRect/>
          </a:stretch>
        </xdr:blipFill>
        <xdr:spPr>
          <a:xfrm>
            <a:off x="10739" y="6397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77" name="Rectangle 177"/>
          <xdr:cNvSpPr>
            <a:spLocks/>
          </xdr:cNvSpPr>
        </xdr:nvSpPr>
        <xdr:spPr>
          <a:xfrm>
            <a:off x="10739" y="6397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330</xdr:row>
      <xdr:rowOff>95250</xdr:rowOff>
    </xdr:from>
    <xdr:to>
      <xdr:col>10</xdr:col>
      <xdr:colOff>285750</xdr:colOff>
      <xdr:row>342</xdr:row>
      <xdr:rowOff>9525</xdr:rowOff>
    </xdr:to>
    <xdr:grpSp>
      <xdr:nvGrpSpPr>
        <xdr:cNvPr id="178" name="Group 178"/>
        <xdr:cNvGrpSpPr>
          <a:grpSpLocks/>
        </xdr:cNvGrpSpPr>
      </xdr:nvGrpSpPr>
      <xdr:grpSpPr>
        <a:xfrm>
          <a:off x="3371850" y="44234100"/>
          <a:ext cx="2295525" cy="1514475"/>
          <a:chOff x="5532" y="67192"/>
          <a:chExt cx="3774" cy="2280"/>
        </a:xfrm>
        <a:solidFill>
          <a:srgbClr val="FFFFFF"/>
        </a:solidFill>
      </xdr:grpSpPr>
      <xdr:pic>
        <xdr:nvPicPr>
          <xdr:cNvPr id="179" name="Picture 179"/>
          <xdr:cNvPicPr preferRelativeResize="1">
            <a:picLocks noChangeAspect="1"/>
          </xdr:cNvPicPr>
        </xdr:nvPicPr>
        <xdr:blipFill>
          <a:blip r:embed="rId60"/>
          <a:stretch>
            <a:fillRect/>
          </a:stretch>
        </xdr:blipFill>
        <xdr:spPr>
          <a:xfrm>
            <a:off x="5532" y="6719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0" name="Rectangle 180"/>
          <xdr:cNvSpPr>
            <a:spLocks/>
          </xdr:cNvSpPr>
        </xdr:nvSpPr>
        <xdr:spPr>
          <a:xfrm>
            <a:off x="5532" y="6719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330</xdr:row>
      <xdr:rowOff>95250</xdr:rowOff>
    </xdr:from>
    <xdr:to>
      <xdr:col>16</xdr:col>
      <xdr:colOff>266700</xdr:colOff>
      <xdr:row>342</xdr:row>
      <xdr:rowOff>9525</xdr:rowOff>
    </xdr:to>
    <xdr:grpSp>
      <xdr:nvGrpSpPr>
        <xdr:cNvPr id="181" name="Group 181"/>
        <xdr:cNvGrpSpPr>
          <a:grpSpLocks/>
        </xdr:cNvGrpSpPr>
      </xdr:nvGrpSpPr>
      <xdr:grpSpPr>
        <a:xfrm>
          <a:off x="6534150" y="44234100"/>
          <a:ext cx="2295525" cy="1514475"/>
          <a:chOff x="10739" y="67192"/>
          <a:chExt cx="3774" cy="2280"/>
        </a:xfrm>
        <a:solidFill>
          <a:srgbClr val="FFFFFF"/>
        </a:solidFill>
      </xdr:grpSpPr>
      <xdr:pic>
        <xdr:nvPicPr>
          <xdr:cNvPr id="182" name="Picture 182"/>
          <xdr:cNvPicPr preferRelativeResize="1">
            <a:picLocks noChangeAspect="1"/>
          </xdr:cNvPicPr>
        </xdr:nvPicPr>
        <xdr:blipFill>
          <a:blip r:embed="rId61"/>
          <a:stretch>
            <a:fillRect/>
          </a:stretch>
        </xdr:blipFill>
        <xdr:spPr>
          <a:xfrm>
            <a:off x="10739" y="67192"/>
            <a:ext cx="3774" cy="22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3" name="Rectangle 183"/>
          <xdr:cNvSpPr>
            <a:spLocks/>
          </xdr:cNvSpPr>
        </xdr:nvSpPr>
        <xdr:spPr>
          <a:xfrm>
            <a:off x="10739" y="67192"/>
            <a:ext cx="3774" cy="2280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228600</xdr:colOff>
      <xdr:row>330</xdr:row>
      <xdr:rowOff>66675</xdr:rowOff>
    </xdr:from>
    <xdr:to>
      <xdr:col>4</xdr:col>
      <xdr:colOff>314325</xdr:colOff>
      <xdr:row>341</xdr:row>
      <xdr:rowOff>104775</xdr:rowOff>
    </xdr:to>
    <xdr:grpSp>
      <xdr:nvGrpSpPr>
        <xdr:cNvPr id="184" name="Group 184"/>
        <xdr:cNvGrpSpPr>
          <a:grpSpLocks/>
        </xdr:cNvGrpSpPr>
      </xdr:nvGrpSpPr>
      <xdr:grpSpPr>
        <a:xfrm>
          <a:off x="228600" y="44205525"/>
          <a:ext cx="2295525" cy="1504950"/>
          <a:chOff x="372" y="67135"/>
          <a:chExt cx="3774" cy="2284"/>
        </a:xfrm>
        <a:solidFill>
          <a:srgbClr val="FFFFFF"/>
        </a:solidFill>
      </xdr:grpSpPr>
      <xdr:pic>
        <xdr:nvPicPr>
          <xdr:cNvPr id="185" name="Picture 185"/>
          <xdr:cNvPicPr preferRelativeResize="1">
            <a:picLocks noChangeAspect="1"/>
          </xdr:cNvPicPr>
        </xdr:nvPicPr>
        <xdr:blipFill>
          <a:blip r:embed="rId62"/>
          <a:stretch>
            <a:fillRect/>
          </a:stretch>
        </xdr:blipFill>
        <xdr:spPr>
          <a:xfrm>
            <a:off x="372" y="67135"/>
            <a:ext cx="3774" cy="2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6" name="Rectangle 186"/>
          <xdr:cNvSpPr>
            <a:spLocks/>
          </xdr:cNvSpPr>
        </xdr:nvSpPr>
        <xdr:spPr>
          <a:xfrm>
            <a:off x="372" y="67135"/>
            <a:ext cx="3774" cy="2284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314</xdr:row>
      <xdr:rowOff>104775</xdr:rowOff>
    </xdr:from>
    <xdr:to>
      <xdr:col>4</xdr:col>
      <xdr:colOff>323850</xdr:colOff>
      <xdr:row>326</xdr:row>
      <xdr:rowOff>19050</xdr:rowOff>
    </xdr:to>
    <xdr:grpSp>
      <xdr:nvGrpSpPr>
        <xdr:cNvPr id="187" name="Group 187"/>
        <xdr:cNvGrpSpPr>
          <a:grpSpLocks/>
        </xdr:cNvGrpSpPr>
      </xdr:nvGrpSpPr>
      <xdr:grpSpPr>
        <a:xfrm>
          <a:off x="219075" y="42110025"/>
          <a:ext cx="2314575" cy="1514475"/>
          <a:chOff x="357" y="63972"/>
          <a:chExt cx="3804" cy="2293"/>
        </a:xfrm>
        <a:solidFill>
          <a:srgbClr val="FFFFFF"/>
        </a:solidFill>
      </xdr:grpSpPr>
      <xdr:pic>
        <xdr:nvPicPr>
          <xdr:cNvPr id="188" name="Picture 188"/>
          <xdr:cNvPicPr preferRelativeResize="1">
            <a:picLocks noChangeAspect="1"/>
          </xdr:cNvPicPr>
        </xdr:nvPicPr>
        <xdr:blipFill>
          <a:blip r:embed="rId63"/>
          <a:stretch>
            <a:fillRect/>
          </a:stretch>
        </xdr:blipFill>
        <xdr:spPr>
          <a:xfrm>
            <a:off x="357" y="63972"/>
            <a:ext cx="3804" cy="229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9" name="Rectangle 189"/>
          <xdr:cNvSpPr>
            <a:spLocks/>
          </xdr:cNvSpPr>
        </xdr:nvSpPr>
        <xdr:spPr>
          <a:xfrm>
            <a:off x="357" y="63972"/>
            <a:ext cx="3804" cy="2293"/>
          </a:xfrm>
          <a:prstGeom prst="rect">
            <a:avLst/>
          </a:prstGeom>
          <a:noFill/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7"/>
  <sheetViews>
    <sheetView tabSelected="1" workbookViewId="0" topLeftCell="A1">
      <pane ySplit="11" topLeftCell="BM320" activePane="bottomLeft" state="frozen"/>
      <selection pane="topLeft" activeCell="H169" sqref="H169:J169"/>
      <selection pane="bottomLeft" activeCell="K5" sqref="K5"/>
    </sheetView>
  </sheetViews>
  <sheetFormatPr defaultColWidth="9.140625" defaultRowHeight="12.75"/>
  <cols>
    <col min="1" max="1" width="3.57421875" style="0" customWidth="1"/>
    <col min="2" max="5" width="9.8515625" style="0" customWidth="1"/>
    <col min="6" max="6" width="4.140625" style="0" customWidth="1"/>
    <col min="7" max="7" width="3.57421875" style="0" customWidth="1"/>
    <col min="8" max="11" width="10.00390625" style="0" customWidth="1"/>
    <col min="12" max="12" width="4.140625" style="0" customWidth="1"/>
    <col min="13" max="13" width="3.57421875" style="0" customWidth="1"/>
    <col min="14" max="17" width="10.00390625" style="0" customWidth="1"/>
    <col min="18" max="16384" width="11.421875" style="0" customWidth="1"/>
  </cols>
  <sheetData>
    <row r="1" spans="1:13" s="2" customFormat="1" ht="10.5">
      <c r="A1" s="1"/>
      <c r="G1" s="1"/>
      <c r="M1" s="1"/>
    </row>
    <row r="2" spans="1:17" s="2" customFormat="1" ht="10.5">
      <c r="A2" s="1"/>
      <c r="B2" s="3"/>
      <c r="C2" s="4"/>
      <c r="D2" s="4"/>
      <c r="E2" s="4"/>
      <c r="F2" s="4"/>
      <c r="G2" s="5"/>
      <c r="H2" s="4"/>
      <c r="I2" s="4"/>
      <c r="J2" s="4"/>
      <c r="K2" s="4"/>
      <c r="L2" s="4"/>
      <c r="M2" s="5"/>
      <c r="N2" s="4"/>
      <c r="O2" s="4"/>
      <c r="P2" s="4"/>
      <c r="Q2" s="6"/>
    </row>
    <row r="3" spans="1:17" s="2" customFormat="1" ht="10.5">
      <c r="A3" s="1"/>
      <c r="B3" s="7"/>
      <c r="C3" s="8" t="str">
        <f>IF(P4="63/63","SEI TROPPO FICHISSIMO!","Test par cinefili:")</f>
        <v>Test par cinefili:</v>
      </c>
      <c r="D3" s="9"/>
      <c r="E3" s="9"/>
      <c r="F3" s="9"/>
      <c r="G3" s="10"/>
      <c r="H3" s="9"/>
      <c r="I3" s="9"/>
      <c r="J3" s="9"/>
      <c r="K3" s="9"/>
      <c r="L3" s="9"/>
      <c r="M3" s="10"/>
      <c r="N3" s="9"/>
      <c r="O3" s="11"/>
      <c r="P3" s="11"/>
      <c r="Q3" s="12"/>
    </row>
    <row r="4" spans="1:17" s="2" customFormat="1" ht="12" customHeight="1">
      <c r="A4" s="1"/>
      <c r="B4" s="7"/>
      <c r="C4" s="13" t="str">
        <f>IF(P4="63/63","LAVORA SCHIAVO!","quali cazzo sono i titoli di questi film?")</f>
        <v>quali cazzo sono i titoli di questi film?</v>
      </c>
      <c r="D4" s="14"/>
      <c r="E4" s="14"/>
      <c r="F4" s="14"/>
      <c r="G4" s="15"/>
      <c r="H4" s="14"/>
      <c r="I4" s="14"/>
      <c r="J4" s="14"/>
      <c r="K4" s="14"/>
      <c r="L4" s="9"/>
      <c r="M4" s="10"/>
      <c r="N4" s="9"/>
      <c r="O4" s="38" t="s">
        <v>0</v>
      </c>
      <c r="P4" s="39" t="str">
        <f>CONCATENATE(E27+K27+Q27+E43+K43+Q43+E59+K59+Q59+E75+K75+Q75+E91+K91+Q91+E107+K107+Q107+E123+K123+Q123+E139+K139+Q139+E155+K155+Q155+E171+K171+Q171+E187+K187+Q187+E203+K203+Q203+E219+K219+Q219+E235+K235+Q235+E251+K251+Q251+E267+K267+Q267+E283+K283+Q283+E299+K299+Q299+E315+K315+Q315+E331+K331+Q331+E347+K347+Q347,"/63")</f>
        <v>0/63</v>
      </c>
      <c r="Q4" s="39"/>
    </row>
    <row r="5" spans="1:17" s="2" customFormat="1" ht="12" customHeight="1">
      <c r="A5" s="1"/>
      <c r="B5" s="7"/>
      <c r="C5" s="13" t="str">
        <f>IF(P4="63/63","","il titolo del film e' in italiano MA ANCHE IN ENGLISH")</f>
        <v>il titolo del film e' in italiano MA ANCHE IN ENGLISH</v>
      </c>
      <c r="D5" s="14"/>
      <c r="E5" s="14"/>
      <c r="F5" s="14"/>
      <c r="G5" s="15"/>
      <c r="H5" s="14"/>
      <c r="I5" s="14"/>
      <c r="J5" s="14"/>
      <c r="K5" s="14"/>
      <c r="L5" s="9"/>
      <c r="M5" s="10"/>
      <c r="N5" s="9"/>
      <c r="O5" s="38"/>
      <c r="P5" s="39"/>
      <c r="Q5" s="39"/>
    </row>
    <row r="6" spans="1:17" s="2" customFormat="1" ht="11.25" customHeight="1">
      <c r="A6" s="1"/>
      <c r="B6" s="7"/>
      <c r="C6" s="17" t="str">
        <f>IF(P4="63/63","","ricordati sempre che la roma e' LA SQUADRA DELLA CAPITALE")</f>
        <v>ricordati sempre che la roma e' LA SQUADRA DELLA CAPITALE</v>
      </c>
      <c r="D6" s="14"/>
      <c r="E6" s="14"/>
      <c r="F6" s="14"/>
      <c r="G6" s="15"/>
      <c r="H6" s="14"/>
      <c r="I6" s="14"/>
      <c r="J6" s="14"/>
      <c r="K6" s="14"/>
      <c r="L6" s="9"/>
      <c r="M6" s="10"/>
      <c r="N6" s="9"/>
      <c r="O6" s="16"/>
      <c r="P6" s="18"/>
      <c r="Q6" s="19"/>
    </row>
    <row r="7" spans="1:17" s="2" customFormat="1" ht="11.25" customHeight="1">
      <c r="A7" s="1"/>
      <c r="B7" s="7"/>
      <c r="C7" s="17" t="str">
        <f>IF(P4="63/63","","che cazzo vuoi sapere ancora iìINIZIA!.")</f>
        <v>che cazzo vuoi sapere ancora iìINIZIA!.</v>
      </c>
      <c r="D7" s="9"/>
      <c r="E7" s="9"/>
      <c r="F7" s="9"/>
      <c r="G7" s="10"/>
      <c r="H7" s="9"/>
      <c r="I7" s="9"/>
      <c r="J7" s="9"/>
      <c r="K7" s="9"/>
      <c r="L7" s="40"/>
      <c r="M7" s="40"/>
      <c r="N7" s="40"/>
      <c r="O7" s="40"/>
      <c r="P7" s="40"/>
      <c r="Q7" s="40"/>
    </row>
    <row r="8" spans="1:17" s="2" customFormat="1" ht="11.25" customHeight="1">
      <c r="A8" s="1"/>
      <c r="B8" s="7"/>
      <c r="C8" s="17" t="str">
        <f>IF(P5="63/63","","articoli sempre punteggiatura SCORDATELA (magari per there's)")</f>
        <v>articoli sempre punteggiatura SCORDATELA (magari per there's)</v>
      </c>
      <c r="D8" s="9"/>
      <c r="E8" s="9"/>
      <c r="F8" s="9"/>
      <c r="G8" s="10"/>
      <c r="H8" s="9"/>
      <c r="I8" s="9"/>
      <c r="J8" s="9"/>
      <c r="K8" s="9"/>
      <c r="L8" s="40"/>
      <c r="M8" s="40"/>
      <c r="N8" s="40"/>
      <c r="O8" s="40"/>
      <c r="P8" s="40"/>
      <c r="Q8" s="40"/>
    </row>
    <row r="9" spans="1:17" s="2" customFormat="1" ht="12.75" customHeight="1">
      <c r="A9" s="1"/>
      <c r="B9" s="7"/>
      <c r="C9" s="20" t="str">
        <f>IF(P4="63/63","","Tradotto dal Sanscrito da Filot")</f>
        <v>Tradotto dal Sanscrito da Filot</v>
      </c>
      <c r="D9" s="9"/>
      <c r="E9" s="9"/>
      <c r="F9" s="9"/>
      <c r="G9" s="10"/>
      <c r="H9" s="9"/>
      <c r="I9" s="9" t="s">
        <v>1</v>
      </c>
      <c r="J9" s="9"/>
      <c r="K9" s="9"/>
      <c r="L9" s="37"/>
      <c r="M9" s="37"/>
      <c r="N9" s="37"/>
      <c r="O9" s="37"/>
      <c r="P9" s="37"/>
      <c r="Q9" s="37"/>
    </row>
    <row r="10" spans="1:17" s="2" customFormat="1" ht="10.5">
      <c r="A10" s="1"/>
      <c r="B10" s="21"/>
      <c r="C10" s="22"/>
      <c r="D10" s="22"/>
      <c r="E10" s="22"/>
      <c r="F10" s="22"/>
      <c r="G10" s="23"/>
      <c r="H10" s="22"/>
      <c r="I10" s="22"/>
      <c r="J10" s="22"/>
      <c r="K10" s="22"/>
      <c r="L10" s="22"/>
      <c r="M10" s="23"/>
      <c r="N10" s="22"/>
      <c r="O10" s="22"/>
      <c r="P10" s="22"/>
      <c r="Q10" s="24"/>
    </row>
    <row r="11" spans="1:17" s="2" customFormat="1" ht="10.5">
      <c r="A11" s="1"/>
      <c r="B11" s="25"/>
      <c r="C11" s="25"/>
      <c r="D11" s="25"/>
      <c r="E11" s="25"/>
      <c r="F11" s="25"/>
      <c r="G11" s="26"/>
      <c r="H11" s="25"/>
      <c r="I11" s="25"/>
      <c r="J11" s="25"/>
      <c r="K11" s="25"/>
      <c r="L11" s="25"/>
      <c r="M11" s="26"/>
      <c r="N11" s="25"/>
      <c r="O11" s="25"/>
      <c r="P11" s="25"/>
      <c r="Q11" s="25"/>
    </row>
    <row r="12" spans="1:13" s="2" customFormat="1" ht="10.5">
      <c r="A12" s="1"/>
      <c r="G12" s="1"/>
      <c r="M12" s="1"/>
    </row>
    <row r="13" spans="1:13" s="2" customFormat="1" ht="10.5">
      <c r="A13" s="1">
        <v>1</v>
      </c>
      <c r="F13" s="27"/>
      <c r="G13" s="1">
        <v>2</v>
      </c>
      <c r="M13" s="1">
        <v>3</v>
      </c>
    </row>
    <row r="14" spans="1:13" s="2" customFormat="1" ht="10.5">
      <c r="A14" s="1"/>
      <c r="G14" s="1"/>
      <c r="M14" s="1"/>
    </row>
    <row r="15" spans="1:13" s="2" customFormat="1" ht="10.5">
      <c r="A15" s="1"/>
      <c r="G15" s="1"/>
      <c r="M15" s="1"/>
    </row>
    <row r="16" spans="1:13" s="2" customFormat="1" ht="10.5">
      <c r="A16" s="1"/>
      <c r="G16" s="1"/>
      <c r="M16" s="1"/>
    </row>
    <row r="17" spans="1:13" s="2" customFormat="1" ht="10.5">
      <c r="A17" s="1"/>
      <c r="G17" s="1"/>
      <c r="M17" s="1"/>
    </row>
    <row r="18" spans="1:13" s="2" customFormat="1" ht="10.5">
      <c r="A18" s="1"/>
      <c r="G18" s="1"/>
      <c r="M18" s="1"/>
    </row>
    <row r="19" spans="1:13" s="2" customFormat="1" ht="10.5">
      <c r="A19" s="1"/>
      <c r="G19" s="1"/>
      <c r="M19" s="1"/>
    </row>
    <row r="20" spans="1:13" s="2" customFormat="1" ht="10.5">
      <c r="A20" s="1"/>
      <c r="G20" s="1"/>
      <c r="M20" s="1"/>
    </row>
    <row r="21" spans="1:13" s="2" customFormat="1" ht="10.5">
      <c r="A21" s="1"/>
      <c r="G21" s="1"/>
      <c r="M21" s="1"/>
    </row>
    <row r="22" spans="1:13" s="2" customFormat="1" ht="10.5">
      <c r="A22" s="1"/>
      <c r="G22" s="1"/>
      <c r="M22" s="1"/>
    </row>
    <row r="23" spans="1:13" s="2" customFormat="1" ht="10.5">
      <c r="A23" s="1"/>
      <c r="G23" s="1"/>
      <c r="M23" s="1"/>
    </row>
    <row r="24" spans="1:13" s="2" customFormat="1" ht="10.5">
      <c r="A24" s="1"/>
      <c r="G24" s="1"/>
      <c r="M24" s="1"/>
    </row>
    <row r="25" spans="1:18" s="2" customFormat="1" ht="13.5" customHeight="1">
      <c r="A25" s="1"/>
      <c r="B25" s="35"/>
      <c r="C25" s="35"/>
      <c r="D25" s="35"/>
      <c r="E25" s="28" t="str">
        <f>IF(B25="","?",IF(B25=E26,"OK",IF(B25=F26,"OK","Noooo")))</f>
        <v>?</v>
      </c>
      <c r="F25" s="29"/>
      <c r="G25" s="1"/>
      <c r="H25" s="35"/>
      <c r="I25" s="35"/>
      <c r="J25" s="35"/>
      <c r="K25" s="28" t="str">
        <f>IF(H25="","?",IF(H25=K26,"OK",IF(H25=L26,"OK","Noooo")))</f>
        <v>?</v>
      </c>
      <c r="L25" s="29"/>
      <c r="M25" s="1"/>
      <c r="N25" s="35"/>
      <c r="O25" s="35"/>
      <c r="P25" s="35"/>
      <c r="Q25" s="28" t="str">
        <f>IF(N25="","?",IF(N25=Q26,"OK",IF(N25=R26,"OK","Noooo")))</f>
        <v>?</v>
      </c>
      <c r="R25" s="29"/>
    </row>
    <row r="26" spans="1:18" s="31" customFormat="1" ht="10.5">
      <c r="A26" s="30"/>
      <c r="E26" s="32" t="s">
        <v>2</v>
      </c>
      <c r="F26" s="32" t="s">
        <v>3</v>
      </c>
      <c r="G26" s="30"/>
      <c r="K26" s="32" t="s">
        <v>4</v>
      </c>
      <c r="L26" s="32" t="s">
        <v>5</v>
      </c>
      <c r="M26" s="30"/>
      <c r="Q26" s="32" t="s">
        <v>6</v>
      </c>
      <c r="R26" s="32"/>
    </row>
    <row r="27" spans="1:18" s="31" customFormat="1" ht="10.5">
      <c r="A27" s="30"/>
      <c r="E27" s="33">
        <f>IF(E25="OK",1,0)</f>
        <v>0</v>
      </c>
      <c r="F27" s="32"/>
      <c r="G27" s="30"/>
      <c r="K27" s="33">
        <f>IF(K25="OK",1,0)</f>
        <v>0</v>
      </c>
      <c r="L27" s="32"/>
      <c r="M27" s="30"/>
      <c r="Q27" s="33">
        <f>IF(Q25="OK",1,0)</f>
        <v>0</v>
      </c>
      <c r="R27" s="32"/>
    </row>
    <row r="28" spans="1:13" s="2" customFormat="1" ht="10.5">
      <c r="A28" s="1"/>
      <c r="G28" s="1"/>
      <c r="M28" s="1"/>
    </row>
    <row r="29" spans="1:13" s="2" customFormat="1" ht="10.5">
      <c r="A29" s="1">
        <v>4</v>
      </c>
      <c r="G29" s="1">
        <v>5</v>
      </c>
      <c r="M29" s="1">
        <v>6</v>
      </c>
    </row>
    <row r="30" spans="1:13" s="2" customFormat="1" ht="10.5">
      <c r="A30" s="1"/>
      <c r="G30" s="1"/>
      <c r="M30" s="1"/>
    </row>
    <row r="31" spans="1:13" s="2" customFormat="1" ht="10.5">
      <c r="A31" s="1"/>
      <c r="G31" s="1"/>
      <c r="M31" s="1"/>
    </row>
    <row r="32" spans="1:13" s="2" customFormat="1" ht="10.5">
      <c r="A32" s="1"/>
      <c r="G32" s="1"/>
      <c r="M32" s="1"/>
    </row>
    <row r="33" spans="1:13" s="2" customFormat="1" ht="10.5">
      <c r="A33" s="1"/>
      <c r="G33" s="1"/>
      <c r="M33" s="1"/>
    </row>
    <row r="34" spans="1:13" s="2" customFormat="1" ht="10.5">
      <c r="A34" s="1"/>
      <c r="G34" s="1"/>
      <c r="M34" s="1"/>
    </row>
    <row r="35" spans="1:13" s="2" customFormat="1" ht="10.5">
      <c r="A35" s="1"/>
      <c r="G35" s="1"/>
      <c r="M35" s="1"/>
    </row>
    <row r="36" spans="1:13" s="2" customFormat="1" ht="10.5">
      <c r="A36" s="1"/>
      <c r="G36" s="1"/>
      <c r="M36" s="1"/>
    </row>
    <row r="37" spans="1:13" s="2" customFormat="1" ht="10.5">
      <c r="A37" s="1"/>
      <c r="G37" s="1"/>
      <c r="M37" s="1"/>
    </row>
    <row r="38" spans="1:13" s="2" customFormat="1" ht="10.5">
      <c r="A38" s="1"/>
      <c r="G38" s="1"/>
      <c r="M38" s="1"/>
    </row>
    <row r="39" spans="1:13" s="2" customFormat="1" ht="10.5">
      <c r="A39" s="1"/>
      <c r="G39" s="1"/>
      <c r="M39" s="1"/>
    </row>
    <row r="40" spans="1:13" s="2" customFormat="1" ht="10.5">
      <c r="A40" s="1"/>
      <c r="G40" s="1"/>
      <c r="M40" s="1"/>
    </row>
    <row r="41" spans="1:18" s="2" customFormat="1" ht="10.5">
      <c r="A41" s="1"/>
      <c r="B41" s="35"/>
      <c r="C41" s="35"/>
      <c r="D41" s="35"/>
      <c r="E41" s="28" t="str">
        <f>IF(B41="","?",IF(B41=E42,"OK",IF(B41=F42,"OK","Noooo")))</f>
        <v>?</v>
      </c>
      <c r="F41" s="29"/>
      <c r="G41" s="1"/>
      <c r="H41" s="35"/>
      <c r="I41" s="35"/>
      <c r="J41" s="35"/>
      <c r="K41" s="28" t="str">
        <f>IF(H41="","?",IF(H41=K42,"OK",IF(H41=L42,"OK","Noooo")))</f>
        <v>?</v>
      </c>
      <c r="L41" s="29"/>
      <c r="M41" s="1"/>
      <c r="N41" s="35"/>
      <c r="O41" s="35"/>
      <c r="P41" s="35"/>
      <c r="Q41" s="28" t="str">
        <f>IF(N41="","?",IF(N41=Q42,"OK",IF(N41=R42,"OK","Noooo")))</f>
        <v>?</v>
      </c>
      <c r="R41" s="29"/>
    </row>
    <row r="42" spans="1:18" s="31" customFormat="1" ht="10.5">
      <c r="A42" s="30"/>
      <c r="E42" s="32" t="s">
        <v>7</v>
      </c>
      <c r="F42" s="32"/>
      <c r="G42" s="30"/>
      <c r="K42" s="32" t="s">
        <v>8</v>
      </c>
      <c r="L42" s="32" t="s">
        <v>9</v>
      </c>
      <c r="M42" s="30"/>
      <c r="Q42" s="32" t="s">
        <v>10</v>
      </c>
      <c r="R42" s="32"/>
    </row>
    <row r="43" spans="1:18" s="31" customFormat="1" ht="10.5">
      <c r="A43" s="30"/>
      <c r="E43" s="33">
        <f>IF(E41="OK",1,0)</f>
        <v>0</v>
      </c>
      <c r="F43" s="32"/>
      <c r="G43" s="30"/>
      <c r="K43" s="33">
        <f>IF(K41="OK",1,0)</f>
        <v>0</v>
      </c>
      <c r="L43" s="32"/>
      <c r="M43" s="30"/>
      <c r="Q43" s="33">
        <f>IF(Q41="OK",1,0)</f>
        <v>0</v>
      </c>
      <c r="R43" s="32"/>
    </row>
    <row r="44" spans="1:13" s="2" customFormat="1" ht="10.5">
      <c r="A44" s="1"/>
      <c r="G44" s="1"/>
      <c r="M44" s="1"/>
    </row>
    <row r="45" spans="1:13" s="2" customFormat="1" ht="10.5">
      <c r="A45" s="1">
        <v>7</v>
      </c>
      <c r="G45" s="1">
        <v>8</v>
      </c>
      <c r="M45" s="1">
        <v>9</v>
      </c>
    </row>
    <row r="46" spans="1:13" s="2" customFormat="1" ht="10.5">
      <c r="A46" s="1"/>
      <c r="G46" s="1"/>
      <c r="M46" s="1"/>
    </row>
    <row r="47" spans="1:13" s="2" customFormat="1" ht="10.5">
      <c r="A47" s="1"/>
      <c r="G47" s="1"/>
      <c r="M47" s="1"/>
    </row>
    <row r="48" spans="1:13" s="2" customFormat="1" ht="10.5">
      <c r="A48" s="1"/>
      <c r="G48" s="1"/>
      <c r="M48" s="1"/>
    </row>
    <row r="49" spans="1:13" s="2" customFormat="1" ht="10.5">
      <c r="A49" s="1"/>
      <c r="G49" s="1"/>
      <c r="M49" s="1"/>
    </row>
    <row r="50" spans="1:13" s="2" customFormat="1" ht="10.5">
      <c r="A50" s="1"/>
      <c r="G50" s="1"/>
      <c r="M50" s="1"/>
    </row>
    <row r="51" spans="1:13" s="2" customFormat="1" ht="10.5">
      <c r="A51" s="1"/>
      <c r="G51" s="1"/>
      <c r="M51" s="1"/>
    </row>
    <row r="52" spans="1:13" s="2" customFormat="1" ht="10.5">
      <c r="A52" s="1"/>
      <c r="G52" s="1"/>
      <c r="M52" s="1"/>
    </row>
    <row r="53" spans="1:13" s="2" customFormat="1" ht="10.5">
      <c r="A53" s="1"/>
      <c r="G53" s="1"/>
      <c r="M53" s="1"/>
    </row>
    <row r="54" spans="1:13" s="2" customFormat="1" ht="10.5">
      <c r="A54" s="1"/>
      <c r="G54" s="1"/>
      <c r="M54" s="1"/>
    </row>
    <row r="55" spans="1:13" s="2" customFormat="1" ht="10.5">
      <c r="A55" s="1"/>
      <c r="G55" s="1"/>
      <c r="M55" s="1"/>
    </row>
    <row r="56" spans="1:13" s="2" customFormat="1" ht="10.5">
      <c r="A56" s="1"/>
      <c r="G56" s="1"/>
      <c r="M56" s="1"/>
    </row>
    <row r="57" spans="1:18" s="2" customFormat="1" ht="10.5">
      <c r="A57" s="1"/>
      <c r="B57" s="35"/>
      <c r="C57" s="35"/>
      <c r="D57" s="35"/>
      <c r="E57" s="28" t="str">
        <f>IF(B57="","?",IF(B57=E58,"OK",IF(B57=F58,"OK","Noooo")))</f>
        <v>?</v>
      </c>
      <c r="F57" s="29"/>
      <c r="G57" s="1"/>
      <c r="H57" s="35"/>
      <c r="I57" s="35"/>
      <c r="J57" s="35"/>
      <c r="K57" s="28" t="str">
        <f>IF(H57="","?",IF(H57=K58,"OK",IF(H57=L58,"OK","Noooo")))</f>
        <v>?</v>
      </c>
      <c r="L57" s="29"/>
      <c r="M57" s="1"/>
      <c r="N57" s="35"/>
      <c r="O57" s="35"/>
      <c r="P57" s="35"/>
      <c r="Q57" s="28" t="str">
        <f>IF(N57="","?",IF(N57=Q58,"OK",IF(N57=R58,"OK","Noooo")))</f>
        <v>?</v>
      </c>
      <c r="R57" s="29"/>
    </row>
    <row r="58" spans="1:18" s="31" customFormat="1" ht="10.5">
      <c r="A58" s="30"/>
      <c r="E58" s="32" t="s">
        <v>11</v>
      </c>
      <c r="F58" s="32" t="s">
        <v>12</v>
      </c>
      <c r="G58" s="30"/>
      <c r="I58" s="34"/>
      <c r="K58" s="32" t="s">
        <v>13</v>
      </c>
      <c r="L58" s="32" t="s">
        <v>14</v>
      </c>
      <c r="M58" s="30"/>
      <c r="Q58" s="32" t="s">
        <v>15</v>
      </c>
      <c r="R58" s="32"/>
    </row>
    <row r="59" spans="1:18" s="31" customFormat="1" ht="10.5">
      <c r="A59" s="30"/>
      <c r="E59" s="33">
        <f>IF(E57="OK",1,0)</f>
        <v>0</v>
      </c>
      <c r="F59" s="32"/>
      <c r="G59" s="30"/>
      <c r="K59" s="33">
        <f>IF(K57="OK",1,0)</f>
        <v>0</v>
      </c>
      <c r="L59" s="32"/>
      <c r="M59" s="30"/>
      <c r="Q59" s="33">
        <f>IF(Q57="OK",1,0)</f>
        <v>0</v>
      </c>
      <c r="R59" s="32"/>
    </row>
    <row r="60" spans="1:13" s="2" customFormat="1" ht="10.5">
      <c r="A60" s="1"/>
      <c r="G60" s="1"/>
      <c r="M60" s="1"/>
    </row>
    <row r="61" spans="1:13" s="2" customFormat="1" ht="10.5">
      <c r="A61" s="1">
        <v>10</v>
      </c>
      <c r="G61" s="1">
        <v>11</v>
      </c>
      <c r="M61" s="1">
        <v>12</v>
      </c>
    </row>
    <row r="62" spans="1:13" s="2" customFormat="1" ht="10.5">
      <c r="A62" s="1"/>
      <c r="G62" s="1"/>
      <c r="M62" s="1"/>
    </row>
    <row r="63" spans="1:13" s="2" customFormat="1" ht="10.5">
      <c r="A63" s="1"/>
      <c r="G63" s="1"/>
      <c r="M63" s="1"/>
    </row>
    <row r="64" spans="1:13" s="2" customFormat="1" ht="10.5">
      <c r="A64" s="1"/>
      <c r="G64" s="1"/>
      <c r="M64" s="1"/>
    </row>
    <row r="65" spans="1:13" s="2" customFormat="1" ht="10.5">
      <c r="A65" s="1"/>
      <c r="G65" s="1"/>
      <c r="M65" s="1"/>
    </row>
    <row r="66" spans="1:13" s="2" customFormat="1" ht="10.5">
      <c r="A66" s="1"/>
      <c r="G66" s="1"/>
      <c r="M66" s="1"/>
    </row>
    <row r="67" spans="1:13" s="2" customFormat="1" ht="10.5">
      <c r="A67" s="1"/>
      <c r="G67" s="1"/>
      <c r="M67" s="1"/>
    </row>
    <row r="68" spans="1:13" s="2" customFormat="1" ht="10.5">
      <c r="A68" s="1"/>
      <c r="G68" s="1"/>
      <c r="M68" s="1"/>
    </row>
    <row r="69" spans="1:13" s="2" customFormat="1" ht="10.5">
      <c r="A69" s="1"/>
      <c r="G69" s="1"/>
      <c r="M69" s="1"/>
    </row>
    <row r="70" spans="1:13" s="2" customFormat="1" ht="10.5">
      <c r="A70" s="1"/>
      <c r="G70" s="1"/>
      <c r="M70" s="1"/>
    </row>
    <row r="71" spans="1:13" s="2" customFormat="1" ht="10.5">
      <c r="A71" s="1"/>
      <c r="G71" s="1"/>
      <c r="M71" s="1"/>
    </row>
    <row r="72" spans="1:13" s="2" customFormat="1" ht="10.5">
      <c r="A72" s="1"/>
      <c r="G72" s="1"/>
      <c r="M72" s="1"/>
    </row>
    <row r="73" spans="1:18" s="2" customFormat="1" ht="10.5">
      <c r="A73" s="1"/>
      <c r="B73" s="35"/>
      <c r="C73" s="35"/>
      <c r="D73" s="35"/>
      <c r="E73" s="28" t="str">
        <f>IF(B73="","?",IF(B73=E74,"OK",IF(B73=F74,"OK","Noooo")))</f>
        <v>?</v>
      </c>
      <c r="F73" s="29"/>
      <c r="G73" s="1"/>
      <c r="H73" s="35"/>
      <c r="I73" s="35"/>
      <c r="J73" s="35"/>
      <c r="K73" s="28" t="str">
        <f>IF(H73="","?",IF(H73=K74,"OK",IF(H73=L74,"OK","Noooo")))</f>
        <v>?</v>
      </c>
      <c r="L73" s="29"/>
      <c r="M73" s="1"/>
      <c r="N73" s="35"/>
      <c r="O73" s="35"/>
      <c r="P73" s="35"/>
      <c r="Q73" s="28" t="str">
        <f>IF(N73="","?",IF(N73=Q74,"OK",IF(N73=R74,"OK","Noooo")))</f>
        <v>?</v>
      </c>
      <c r="R73" s="29"/>
    </row>
    <row r="74" spans="1:18" s="31" customFormat="1" ht="10.5">
      <c r="A74" s="30"/>
      <c r="E74" s="32" t="s">
        <v>16</v>
      </c>
      <c r="F74" s="32" t="s">
        <v>17</v>
      </c>
      <c r="G74" s="30"/>
      <c r="K74" s="32" t="s">
        <v>18</v>
      </c>
      <c r="L74" s="32" t="s">
        <v>19</v>
      </c>
      <c r="M74" s="30"/>
      <c r="Q74" s="32" t="s">
        <v>20</v>
      </c>
      <c r="R74" s="32"/>
    </row>
    <row r="75" spans="1:18" s="31" customFormat="1" ht="10.5">
      <c r="A75" s="30"/>
      <c r="E75" s="33">
        <f>IF(E73="OK",1,0)</f>
        <v>0</v>
      </c>
      <c r="F75" s="32"/>
      <c r="G75" s="30"/>
      <c r="K75" s="33">
        <f>IF(K73="OK",1,0)</f>
        <v>0</v>
      </c>
      <c r="L75" s="32"/>
      <c r="M75" s="30"/>
      <c r="Q75" s="33">
        <f>IF(Q73="OK",1,0)</f>
        <v>0</v>
      </c>
      <c r="R75" s="32"/>
    </row>
    <row r="76" spans="1:13" s="2" customFormat="1" ht="10.5">
      <c r="A76" s="1"/>
      <c r="G76" s="1"/>
      <c r="M76" s="1"/>
    </row>
    <row r="77" spans="1:13" s="2" customFormat="1" ht="10.5">
      <c r="A77" s="1">
        <v>13</v>
      </c>
      <c r="G77" s="1">
        <v>14</v>
      </c>
      <c r="M77" s="1">
        <v>15</v>
      </c>
    </row>
    <row r="78" spans="1:13" s="2" customFormat="1" ht="10.5">
      <c r="A78" s="1"/>
      <c r="G78" s="1"/>
      <c r="M78" s="1"/>
    </row>
    <row r="79" spans="1:13" s="2" customFormat="1" ht="10.5">
      <c r="A79" s="1"/>
      <c r="G79" s="1"/>
      <c r="M79" s="1"/>
    </row>
    <row r="80" spans="1:13" s="2" customFormat="1" ht="10.5">
      <c r="A80" s="1"/>
      <c r="G80" s="1"/>
      <c r="M80" s="1"/>
    </row>
    <row r="81" spans="1:13" s="2" customFormat="1" ht="10.5">
      <c r="A81" s="1"/>
      <c r="G81" s="1"/>
      <c r="M81" s="1"/>
    </row>
    <row r="82" spans="1:13" s="2" customFormat="1" ht="10.5">
      <c r="A82" s="1"/>
      <c r="G82" s="1"/>
      <c r="M82" s="1"/>
    </row>
    <row r="83" spans="1:13" s="2" customFormat="1" ht="10.5">
      <c r="A83" s="1"/>
      <c r="G83" s="1"/>
      <c r="M83" s="1"/>
    </row>
    <row r="84" spans="1:13" s="2" customFormat="1" ht="10.5">
      <c r="A84" s="1"/>
      <c r="G84" s="1"/>
      <c r="M84" s="1"/>
    </row>
    <row r="85" spans="1:13" s="2" customFormat="1" ht="10.5">
      <c r="A85" s="1"/>
      <c r="G85" s="1"/>
      <c r="M85" s="1"/>
    </row>
    <row r="86" spans="1:13" s="2" customFormat="1" ht="10.5">
      <c r="A86" s="1"/>
      <c r="G86" s="1"/>
      <c r="M86" s="1"/>
    </row>
    <row r="87" spans="1:13" s="2" customFormat="1" ht="10.5">
      <c r="A87" s="1"/>
      <c r="G87" s="1"/>
      <c r="M87" s="1"/>
    </row>
    <row r="88" spans="1:13" s="2" customFormat="1" ht="10.5">
      <c r="A88" s="1"/>
      <c r="G88" s="1"/>
      <c r="M88" s="1"/>
    </row>
    <row r="89" spans="1:18" s="2" customFormat="1" ht="10.5">
      <c r="A89" s="1"/>
      <c r="B89" s="35"/>
      <c r="C89" s="35"/>
      <c r="D89" s="35"/>
      <c r="E89" s="28" t="str">
        <f>IF(B89="","?",IF(B89=E90,"OK",IF(B89=F90,"OK","Noooo")))</f>
        <v>?</v>
      </c>
      <c r="F89" s="29"/>
      <c r="G89" s="1"/>
      <c r="H89" s="35"/>
      <c r="I89" s="35"/>
      <c r="J89" s="35"/>
      <c r="K89" s="28" t="str">
        <f>IF(H89="","?",IF(H89=K90,"OK",IF(H89=L90,"OK","Noooo")))</f>
        <v>?</v>
      </c>
      <c r="L89" s="29"/>
      <c r="M89" s="1"/>
      <c r="N89" s="35"/>
      <c r="O89" s="35"/>
      <c r="P89" s="35"/>
      <c r="Q89" s="28" t="str">
        <f>IF(N89="","?",IF(N89=Q90,"OK",IF(N89=R90,"OK","Noooo")))</f>
        <v>?</v>
      </c>
      <c r="R89" s="29"/>
    </row>
    <row r="90" spans="1:18" s="31" customFormat="1" ht="10.5">
      <c r="A90" s="30"/>
      <c r="E90" s="32" t="s">
        <v>21</v>
      </c>
      <c r="F90" s="32"/>
      <c r="G90" s="30"/>
      <c r="K90" s="32" t="s">
        <v>22</v>
      </c>
      <c r="L90" s="32" t="s">
        <v>23</v>
      </c>
      <c r="M90" s="30"/>
      <c r="Q90" s="32" t="s">
        <v>24</v>
      </c>
      <c r="R90" s="32"/>
    </row>
    <row r="91" spans="1:18" s="31" customFormat="1" ht="10.5">
      <c r="A91" s="30"/>
      <c r="E91" s="33">
        <f>IF(E89="OK",1,0)</f>
        <v>0</v>
      </c>
      <c r="F91" s="32"/>
      <c r="G91" s="30"/>
      <c r="K91" s="33">
        <f>IF(K89="OK",1,0)</f>
        <v>0</v>
      </c>
      <c r="L91" s="32"/>
      <c r="M91" s="30"/>
      <c r="Q91" s="33">
        <f>IF(Q89="OK",1,0)</f>
        <v>0</v>
      </c>
      <c r="R91" s="32"/>
    </row>
    <row r="92" spans="1:13" s="2" customFormat="1" ht="10.5">
      <c r="A92" s="1"/>
      <c r="G92" s="1"/>
      <c r="M92" s="1"/>
    </row>
    <row r="93" spans="1:13" s="2" customFormat="1" ht="10.5">
      <c r="A93" s="1">
        <v>16</v>
      </c>
      <c r="G93" s="1">
        <v>17</v>
      </c>
      <c r="M93" s="1">
        <v>18</v>
      </c>
    </row>
    <row r="94" spans="1:13" s="2" customFormat="1" ht="10.5">
      <c r="A94" s="1"/>
      <c r="G94" s="1"/>
      <c r="M94" s="1"/>
    </row>
    <row r="95" spans="1:13" s="2" customFormat="1" ht="10.5">
      <c r="A95" s="1"/>
      <c r="G95" s="1"/>
      <c r="M95" s="1"/>
    </row>
    <row r="96" spans="1:13" s="2" customFormat="1" ht="10.5">
      <c r="A96" s="1"/>
      <c r="G96" s="1"/>
      <c r="M96" s="1"/>
    </row>
    <row r="97" spans="1:13" s="2" customFormat="1" ht="10.5">
      <c r="A97" s="1"/>
      <c r="G97" s="1"/>
      <c r="M97" s="1"/>
    </row>
    <row r="98" spans="1:13" s="2" customFormat="1" ht="10.5">
      <c r="A98" s="1"/>
      <c r="G98" s="1"/>
      <c r="M98" s="1"/>
    </row>
    <row r="99" spans="1:13" s="2" customFormat="1" ht="10.5">
      <c r="A99" s="1"/>
      <c r="G99" s="1"/>
      <c r="M99" s="1"/>
    </row>
    <row r="100" spans="1:13" s="2" customFormat="1" ht="10.5">
      <c r="A100" s="1"/>
      <c r="G100" s="1"/>
      <c r="M100" s="1"/>
    </row>
    <row r="101" spans="1:13" s="2" customFormat="1" ht="10.5">
      <c r="A101" s="1"/>
      <c r="G101" s="1"/>
      <c r="M101" s="1"/>
    </row>
    <row r="102" spans="1:13" s="2" customFormat="1" ht="10.5">
      <c r="A102" s="1"/>
      <c r="G102" s="1"/>
      <c r="M102" s="1"/>
    </row>
    <row r="103" spans="1:13" s="2" customFormat="1" ht="10.5">
      <c r="A103" s="1"/>
      <c r="G103" s="1"/>
      <c r="M103" s="1"/>
    </row>
    <row r="104" spans="1:13" s="2" customFormat="1" ht="10.5">
      <c r="A104" s="1"/>
      <c r="G104" s="1"/>
      <c r="M104" s="1"/>
    </row>
    <row r="105" spans="1:18" s="2" customFormat="1" ht="10.5">
      <c r="A105" s="1"/>
      <c r="B105" s="35"/>
      <c r="C105" s="35"/>
      <c r="D105" s="35"/>
      <c r="E105" s="28" t="str">
        <f>IF(B105="","?",IF(B105=E106,"OK",IF(B105=F106,"OK","Noooo")))</f>
        <v>?</v>
      </c>
      <c r="F105" s="29"/>
      <c r="G105" s="1"/>
      <c r="H105" s="35"/>
      <c r="I105" s="35"/>
      <c r="J105" s="35"/>
      <c r="K105" s="28" t="str">
        <f>IF(H105="","?",IF(H105=K106,"OK",IF(H105=L106,"OK","Noooo")))</f>
        <v>?</v>
      </c>
      <c r="L105" s="29"/>
      <c r="M105" s="1"/>
      <c r="N105" s="35"/>
      <c r="O105" s="35"/>
      <c r="P105" s="35"/>
      <c r="Q105" s="28" t="str">
        <f>IF(N105="","?",IF(N105=Q106,"OK",IF(N105=R106,"OK","Noooo")))</f>
        <v>?</v>
      </c>
      <c r="R105" s="29"/>
    </row>
    <row r="106" spans="1:18" s="31" customFormat="1" ht="10.5">
      <c r="A106" s="30"/>
      <c r="E106" s="32" t="s">
        <v>25</v>
      </c>
      <c r="F106" s="32"/>
      <c r="G106" s="30"/>
      <c r="K106" s="32" t="s">
        <v>26</v>
      </c>
      <c r="L106" s="32"/>
      <c r="M106" s="30"/>
      <c r="Q106" s="32" t="s">
        <v>27</v>
      </c>
      <c r="R106" s="32" t="s">
        <v>28</v>
      </c>
    </row>
    <row r="107" spans="1:18" s="31" customFormat="1" ht="10.5">
      <c r="A107" s="30"/>
      <c r="E107" s="33">
        <f>IF(E105="OK",1,0)</f>
        <v>0</v>
      </c>
      <c r="F107" s="32"/>
      <c r="G107" s="30"/>
      <c r="K107" s="33">
        <f>IF(K105="OK",1,0)</f>
        <v>0</v>
      </c>
      <c r="L107" s="32"/>
      <c r="M107" s="30"/>
      <c r="Q107" s="33">
        <f>IF(Q105="OK",1,0)</f>
        <v>0</v>
      </c>
      <c r="R107" s="32"/>
    </row>
    <row r="108" spans="1:13" s="2" customFormat="1" ht="10.5">
      <c r="A108" s="1"/>
      <c r="G108" s="1"/>
      <c r="M108" s="1"/>
    </row>
    <row r="109" spans="1:13" s="2" customFormat="1" ht="10.5">
      <c r="A109" s="1">
        <v>19</v>
      </c>
      <c r="G109" s="1">
        <v>20</v>
      </c>
      <c r="M109" s="1">
        <v>21</v>
      </c>
    </row>
    <row r="110" spans="1:13" s="2" customFormat="1" ht="10.5">
      <c r="A110" s="1"/>
      <c r="G110" s="1"/>
      <c r="M110" s="1"/>
    </row>
    <row r="111" spans="1:13" s="2" customFormat="1" ht="10.5">
      <c r="A111" s="1"/>
      <c r="G111" s="1"/>
      <c r="M111" s="1"/>
    </row>
    <row r="112" spans="1:13" s="2" customFormat="1" ht="10.5">
      <c r="A112" s="1"/>
      <c r="G112" s="1"/>
      <c r="M112" s="1"/>
    </row>
    <row r="113" spans="1:13" s="2" customFormat="1" ht="10.5">
      <c r="A113" s="1"/>
      <c r="G113" s="1"/>
      <c r="M113" s="1"/>
    </row>
    <row r="114" spans="1:13" s="2" customFormat="1" ht="10.5">
      <c r="A114" s="1"/>
      <c r="G114" s="1"/>
      <c r="M114" s="1"/>
    </row>
    <row r="115" spans="1:13" s="2" customFormat="1" ht="10.5">
      <c r="A115" s="1"/>
      <c r="G115" s="1"/>
      <c r="M115" s="1"/>
    </row>
    <row r="116" spans="1:13" s="2" customFormat="1" ht="10.5">
      <c r="A116" s="1"/>
      <c r="G116" s="1"/>
      <c r="M116" s="1"/>
    </row>
    <row r="117" spans="1:13" s="2" customFormat="1" ht="10.5">
      <c r="A117" s="1"/>
      <c r="G117" s="1"/>
      <c r="M117" s="1"/>
    </row>
    <row r="118" spans="1:13" s="2" customFormat="1" ht="10.5">
      <c r="A118" s="1"/>
      <c r="G118" s="1"/>
      <c r="M118" s="1"/>
    </row>
    <row r="119" spans="1:13" s="2" customFormat="1" ht="10.5">
      <c r="A119" s="1"/>
      <c r="G119" s="1"/>
      <c r="M119" s="1"/>
    </row>
    <row r="120" spans="1:13" s="2" customFormat="1" ht="10.5">
      <c r="A120" s="1"/>
      <c r="G120" s="1"/>
      <c r="M120" s="1"/>
    </row>
    <row r="121" spans="1:18" s="2" customFormat="1" ht="10.5">
      <c r="A121" s="1"/>
      <c r="B121" s="35"/>
      <c r="C121" s="35"/>
      <c r="D121" s="35"/>
      <c r="E121" s="28" t="str">
        <f>IF(B121="","?",IF(B121=E122,"OK",IF(B121=F122,"OK","Noooo")))</f>
        <v>?</v>
      </c>
      <c r="F121" s="29"/>
      <c r="G121" s="1"/>
      <c r="H121" s="35"/>
      <c r="I121" s="35"/>
      <c r="J121" s="35"/>
      <c r="K121" s="28" t="str">
        <f>IF(H121="","?",IF(H121=K122,"OK",IF(H121=L122,"OK","Noooo")))</f>
        <v>?</v>
      </c>
      <c r="L121" s="29"/>
      <c r="M121" s="1"/>
      <c r="N121" s="35"/>
      <c r="O121" s="35"/>
      <c r="P121" s="35"/>
      <c r="Q121" s="28" t="str">
        <f>IF(N121="","?",IF(N121=Q122,"OK",IF(N121=R122,"OK","Noooo")))</f>
        <v>?</v>
      </c>
      <c r="R121" s="29"/>
    </row>
    <row r="122" spans="1:18" s="31" customFormat="1" ht="10.5">
      <c r="A122" s="30"/>
      <c r="E122" s="32" t="s">
        <v>29</v>
      </c>
      <c r="F122" s="32" t="s">
        <v>30</v>
      </c>
      <c r="G122" s="30"/>
      <c r="K122" s="32" t="s">
        <v>31</v>
      </c>
      <c r="L122" s="32" t="s">
        <v>32</v>
      </c>
      <c r="M122" s="30"/>
      <c r="Q122" s="32" t="s">
        <v>33</v>
      </c>
      <c r="R122" s="32" t="s">
        <v>34</v>
      </c>
    </row>
    <row r="123" spans="1:18" s="31" customFormat="1" ht="10.5">
      <c r="A123" s="30"/>
      <c r="E123" s="33">
        <f>IF(E121="OK",1,0)</f>
        <v>0</v>
      </c>
      <c r="F123" s="32"/>
      <c r="G123" s="30"/>
      <c r="K123" s="33">
        <f>IF(K121="OK",1,0)</f>
        <v>0</v>
      </c>
      <c r="L123" s="32"/>
      <c r="M123" s="30"/>
      <c r="Q123" s="33">
        <f>IF(Q121="OK",1,0)</f>
        <v>0</v>
      </c>
      <c r="R123" s="32"/>
    </row>
    <row r="124" spans="1:13" s="2" customFormat="1" ht="10.5">
      <c r="A124" s="1"/>
      <c r="G124" s="1"/>
      <c r="M124" s="1"/>
    </row>
    <row r="125" spans="1:13" s="2" customFormat="1" ht="10.5">
      <c r="A125" s="1">
        <v>22</v>
      </c>
      <c r="G125" s="1">
        <v>23</v>
      </c>
      <c r="M125" s="1">
        <v>24</v>
      </c>
    </row>
    <row r="126" spans="1:13" s="2" customFormat="1" ht="10.5">
      <c r="A126" s="1"/>
      <c r="G126" s="1"/>
      <c r="M126" s="1"/>
    </row>
    <row r="127" spans="1:13" s="2" customFormat="1" ht="10.5">
      <c r="A127" s="1"/>
      <c r="G127" s="1"/>
      <c r="M127" s="1"/>
    </row>
    <row r="128" spans="1:13" s="2" customFormat="1" ht="10.5">
      <c r="A128" s="1"/>
      <c r="G128" s="1"/>
      <c r="M128" s="1"/>
    </row>
    <row r="129" spans="1:13" s="2" customFormat="1" ht="10.5">
      <c r="A129" s="1"/>
      <c r="G129" s="1"/>
      <c r="M129" s="1"/>
    </row>
    <row r="130" spans="1:13" s="2" customFormat="1" ht="10.5">
      <c r="A130" s="1"/>
      <c r="G130" s="1"/>
      <c r="M130" s="1"/>
    </row>
    <row r="131" spans="1:13" s="2" customFormat="1" ht="10.5">
      <c r="A131" s="1"/>
      <c r="G131" s="1"/>
      <c r="M131" s="1"/>
    </row>
    <row r="132" spans="1:13" s="2" customFormat="1" ht="10.5">
      <c r="A132" s="1"/>
      <c r="G132" s="1"/>
      <c r="M132" s="1"/>
    </row>
    <row r="133" spans="1:13" s="2" customFormat="1" ht="10.5">
      <c r="A133" s="1"/>
      <c r="G133" s="1"/>
      <c r="M133" s="1"/>
    </row>
    <row r="134" spans="1:13" s="2" customFormat="1" ht="10.5">
      <c r="A134" s="1"/>
      <c r="G134" s="1"/>
      <c r="M134" s="1"/>
    </row>
    <row r="135" spans="1:13" s="2" customFormat="1" ht="10.5">
      <c r="A135" s="1"/>
      <c r="G135" s="1"/>
      <c r="M135" s="1"/>
    </row>
    <row r="136" spans="1:13" s="2" customFormat="1" ht="10.5">
      <c r="A136" s="1"/>
      <c r="G136" s="1"/>
      <c r="M136" s="1"/>
    </row>
    <row r="137" spans="1:18" s="2" customFormat="1" ht="10.5">
      <c r="A137" s="1"/>
      <c r="B137" s="35"/>
      <c r="C137" s="35"/>
      <c r="D137" s="35"/>
      <c r="E137" s="28" t="str">
        <f>IF(B137="","?",IF(B137=E138,"OK",IF(B137=F138,"OK","Noooo")))</f>
        <v>?</v>
      </c>
      <c r="F137" s="29"/>
      <c r="G137" s="1"/>
      <c r="H137" s="35"/>
      <c r="I137" s="35"/>
      <c r="J137" s="35"/>
      <c r="K137" s="28" t="str">
        <f>IF(H137="","?",IF(H137=K138,"OK",IF(H137=L138,"OK","Noooo")))</f>
        <v>?</v>
      </c>
      <c r="L137" s="29"/>
      <c r="M137" s="1"/>
      <c r="N137" s="35"/>
      <c r="O137" s="35"/>
      <c r="P137" s="35"/>
      <c r="Q137" s="28" t="str">
        <f>IF(N137="","?",IF(N137=Q138,"OK",IF(N137=R138,"OK","Noooo")))</f>
        <v>?</v>
      </c>
      <c r="R137" s="29"/>
    </row>
    <row r="138" spans="1:18" s="31" customFormat="1" ht="10.5">
      <c r="A138" s="30"/>
      <c r="E138" s="32" t="s">
        <v>35</v>
      </c>
      <c r="F138" s="32"/>
      <c r="G138" s="30"/>
      <c r="K138" s="32" t="s">
        <v>36</v>
      </c>
      <c r="L138" s="32"/>
      <c r="M138" s="30"/>
      <c r="Q138" s="32" t="s">
        <v>37</v>
      </c>
      <c r="R138" s="32" t="s">
        <v>38</v>
      </c>
    </row>
    <row r="139" spans="1:18" s="31" customFormat="1" ht="10.5">
      <c r="A139" s="30"/>
      <c r="E139" s="33">
        <f>IF(E137="OK",1,0)</f>
        <v>0</v>
      </c>
      <c r="F139" s="32"/>
      <c r="G139" s="30"/>
      <c r="K139" s="33">
        <f>IF(K137="OK",1,0)</f>
        <v>0</v>
      </c>
      <c r="L139" s="32"/>
      <c r="M139" s="30"/>
      <c r="Q139" s="33">
        <f>IF(Q137="OK",1,0)</f>
        <v>0</v>
      </c>
      <c r="R139" s="32"/>
    </row>
    <row r="140" spans="1:13" s="2" customFormat="1" ht="10.5">
      <c r="A140" s="1"/>
      <c r="G140" s="1"/>
      <c r="M140" s="1"/>
    </row>
    <row r="141" spans="1:13" s="2" customFormat="1" ht="10.5">
      <c r="A141" s="1">
        <v>25</v>
      </c>
      <c r="G141" s="1">
        <v>26</v>
      </c>
      <c r="M141" s="1">
        <v>27</v>
      </c>
    </row>
    <row r="142" spans="1:13" s="2" customFormat="1" ht="10.5">
      <c r="A142" s="1"/>
      <c r="G142" s="1"/>
      <c r="M142" s="1"/>
    </row>
    <row r="143" spans="1:13" s="2" customFormat="1" ht="10.5">
      <c r="A143" s="1"/>
      <c r="G143" s="1"/>
      <c r="M143" s="1"/>
    </row>
    <row r="144" spans="1:13" s="2" customFormat="1" ht="10.5">
      <c r="A144" s="1"/>
      <c r="G144" s="1"/>
      <c r="M144" s="1"/>
    </row>
    <row r="145" spans="1:13" s="2" customFormat="1" ht="10.5">
      <c r="A145" s="1"/>
      <c r="G145" s="1"/>
      <c r="M145" s="1"/>
    </row>
    <row r="146" spans="1:13" s="2" customFormat="1" ht="10.5">
      <c r="A146" s="1"/>
      <c r="G146" s="1"/>
      <c r="M146" s="1"/>
    </row>
    <row r="147" spans="1:13" s="2" customFormat="1" ht="10.5">
      <c r="A147" s="1"/>
      <c r="G147" s="1"/>
      <c r="M147" s="1"/>
    </row>
    <row r="148" spans="1:13" s="2" customFormat="1" ht="10.5">
      <c r="A148" s="1"/>
      <c r="G148" s="1"/>
      <c r="M148" s="1"/>
    </row>
    <row r="149" spans="1:13" s="2" customFormat="1" ht="10.5">
      <c r="A149" s="1"/>
      <c r="G149" s="1"/>
      <c r="M149" s="1"/>
    </row>
    <row r="150" spans="1:13" s="2" customFormat="1" ht="10.5">
      <c r="A150" s="1"/>
      <c r="G150" s="1"/>
      <c r="M150" s="1"/>
    </row>
    <row r="151" spans="1:13" s="2" customFormat="1" ht="10.5">
      <c r="A151" s="1"/>
      <c r="G151" s="1"/>
      <c r="M151" s="1"/>
    </row>
    <row r="152" spans="1:13" s="2" customFormat="1" ht="10.5">
      <c r="A152" s="1"/>
      <c r="G152" s="1"/>
      <c r="M152" s="1"/>
    </row>
    <row r="153" spans="1:18" s="2" customFormat="1" ht="10.5">
      <c r="A153" s="1"/>
      <c r="B153" s="35"/>
      <c r="C153" s="35"/>
      <c r="D153" s="35"/>
      <c r="E153" s="28" t="str">
        <f>IF(B153="","?",IF(B153=E154,"OK",IF(B153=F154,"OK","Noooo")))</f>
        <v>?</v>
      </c>
      <c r="F153" s="29"/>
      <c r="G153" s="1"/>
      <c r="H153" s="35"/>
      <c r="I153" s="35"/>
      <c r="J153" s="35"/>
      <c r="K153" s="28" t="str">
        <f>IF(H153="","?",IF(H153=K154,"OK",IF(H153=L154,"OK","Noooo")))</f>
        <v>?</v>
      </c>
      <c r="L153" s="29"/>
      <c r="M153" s="1"/>
      <c r="N153" s="35"/>
      <c r="O153" s="35"/>
      <c r="P153" s="35"/>
      <c r="Q153" s="28" t="str">
        <f>IF(N153="","?",IF(N153=Q154,"OK",IF(N153=R154,"OK","Noooo")))</f>
        <v>?</v>
      </c>
      <c r="R153" s="29"/>
    </row>
    <row r="154" spans="1:18" s="31" customFormat="1" ht="10.5">
      <c r="A154" s="30"/>
      <c r="E154" s="32" t="s">
        <v>39</v>
      </c>
      <c r="F154" s="32" t="s">
        <v>40</v>
      </c>
      <c r="G154" s="30"/>
      <c r="K154" s="32" t="s">
        <v>41</v>
      </c>
      <c r="L154" s="32"/>
      <c r="M154" s="30"/>
      <c r="Q154" s="32" t="s">
        <v>42</v>
      </c>
      <c r="R154" s="32"/>
    </row>
    <row r="155" spans="1:18" s="31" customFormat="1" ht="10.5">
      <c r="A155" s="30"/>
      <c r="E155" s="33">
        <f>IF(E153="OK",1,0)</f>
        <v>0</v>
      </c>
      <c r="F155" s="32"/>
      <c r="G155" s="30"/>
      <c r="K155" s="33">
        <f>IF(K153="OK",1,0)</f>
        <v>0</v>
      </c>
      <c r="L155" s="32"/>
      <c r="M155" s="30"/>
      <c r="Q155" s="33">
        <f>IF(Q153="OK",1,0)</f>
        <v>0</v>
      </c>
      <c r="R155" s="32"/>
    </row>
    <row r="156" spans="1:13" s="2" customFormat="1" ht="10.5">
      <c r="A156" s="1"/>
      <c r="G156" s="1"/>
      <c r="M156" s="1"/>
    </row>
    <row r="157" spans="1:13" s="2" customFormat="1" ht="10.5">
      <c r="A157" s="1">
        <v>28</v>
      </c>
      <c r="G157" s="1">
        <v>29</v>
      </c>
      <c r="M157" s="1">
        <v>30</v>
      </c>
    </row>
    <row r="158" spans="1:13" s="2" customFormat="1" ht="10.5">
      <c r="A158" s="1"/>
      <c r="G158" s="1"/>
      <c r="M158" s="1"/>
    </row>
    <row r="159" spans="1:13" s="2" customFormat="1" ht="10.5">
      <c r="A159" s="1"/>
      <c r="G159" s="1"/>
      <c r="M159" s="1"/>
    </row>
    <row r="160" spans="1:13" s="2" customFormat="1" ht="10.5">
      <c r="A160" s="1"/>
      <c r="G160" s="1"/>
      <c r="M160" s="1"/>
    </row>
    <row r="161" spans="1:13" s="2" customFormat="1" ht="10.5">
      <c r="A161" s="1"/>
      <c r="G161" s="1"/>
      <c r="M161" s="1"/>
    </row>
    <row r="162" spans="1:13" s="2" customFormat="1" ht="10.5">
      <c r="A162" s="1"/>
      <c r="G162" s="1"/>
      <c r="M162" s="1"/>
    </row>
    <row r="163" spans="1:13" s="2" customFormat="1" ht="10.5">
      <c r="A163" s="1"/>
      <c r="G163" s="1"/>
      <c r="M163" s="1"/>
    </row>
    <row r="164" spans="1:13" s="2" customFormat="1" ht="10.5">
      <c r="A164" s="1"/>
      <c r="G164" s="1"/>
      <c r="M164" s="1"/>
    </row>
    <row r="165" spans="1:13" s="2" customFormat="1" ht="10.5">
      <c r="A165" s="1"/>
      <c r="G165" s="1"/>
      <c r="M165" s="1"/>
    </row>
    <row r="166" spans="1:13" s="2" customFormat="1" ht="10.5">
      <c r="A166" s="1"/>
      <c r="G166" s="1"/>
      <c r="M166" s="1"/>
    </row>
    <row r="167" spans="1:13" s="2" customFormat="1" ht="10.5">
      <c r="A167" s="1"/>
      <c r="G167" s="1"/>
      <c r="M167" s="1"/>
    </row>
    <row r="168" spans="1:13" s="2" customFormat="1" ht="10.5">
      <c r="A168" s="1"/>
      <c r="G168" s="1"/>
      <c r="M168" s="1"/>
    </row>
    <row r="169" spans="1:20" s="2" customFormat="1" ht="10.5">
      <c r="A169" s="1"/>
      <c r="B169" s="35"/>
      <c r="C169" s="35"/>
      <c r="D169" s="35"/>
      <c r="E169" s="28" t="str">
        <f>IF(B169="","?",IF(B169=E170,"OK",IF(B169=F170,"OK","Noooo")))</f>
        <v>?</v>
      </c>
      <c r="F169" s="29"/>
      <c r="G169" s="1"/>
      <c r="H169" s="35"/>
      <c r="I169" s="35"/>
      <c r="J169" s="35"/>
      <c r="K169" s="28" t="str">
        <f>IF(H169="","?",IF(H169=K170,"OK",IF(H169=L170,"OK","Noooo")))</f>
        <v>?</v>
      </c>
      <c r="L169" s="29"/>
      <c r="M169" s="1"/>
      <c r="N169" s="35"/>
      <c r="O169" s="35"/>
      <c r="P169" s="35"/>
      <c r="Q169" s="28" t="str">
        <f>IF(N169="","?",IF(N169=Q170,"OK",IF(N169=R170,"OK","Noooo")))</f>
        <v>?</v>
      </c>
      <c r="R169" s="29"/>
      <c r="S169" s="29"/>
      <c r="T169" s="29"/>
    </row>
    <row r="170" spans="1:20" s="31" customFormat="1" ht="10.5">
      <c r="A170" s="30"/>
      <c r="E170" s="32" t="s">
        <v>43</v>
      </c>
      <c r="F170" s="32"/>
      <c r="G170" s="30"/>
      <c r="K170" s="32" t="s">
        <v>44</v>
      </c>
      <c r="L170" s="32" t="s">
        <v>45</v>
      </c>
      <c r="M170" s="30"/>
      <c r="Q170" s="32" t="s">
        <v>46</v>
      </c>
      <c r="R170" s="32" t="s">
        <v>47</v>
      </c>
      <c r="S170" s="32"/>
      <c r="T170" s="32"/>
    </row>
    <row r="171" spans="1:20" s="31" customFormat="1" ht="10.5">
      <c r="A171" s="30"/>
      <c r="E171" s="33">
        <f>IF(E169="OK",1,0)</f>
        <v>0</v>
      </c>
      <c r="F171" s="32"/>
      <c r="G171" s="30"/>
      <c r="K171" s="33">
        <f>IF(K169="OK",1,0)</f>
        <v>0</v>
      </c>
      <c r="L171" s="32"/>
      <c r="M171" s="30"/>
      <c r="Q171" s="33">
        <f>IF(Q169="OK",1,0)</f>
        <v>0</v>
      </c>
      <c r="R171" s="32"/>
      <c r="S171" s="32"/>
      <c r="T171" s="32"/>
    </row>
    <row r="172" spans="1:13" s="2" customFormat="1" ht="10.5">
      <c r="A172" s="1"/>
      <c r="G172" s="1"/>
      <c r="M172" s="1"/>
    </row>
    <row r="173" spans="1:13" s="2" customFormat="1" ht="10.5">
      <c r="A173" s="1">
        <v>31</v>
      </c>
      <c r="G173" s="1">
        <v>32</v>
      </c>
      <c r="M173" s="1">
        <v>33</v>
      </c>
    </row>
    <row r="174" spans="1:13" s="2" customFormat="1" ht="10.5">
      <c r="A174" s="1"/>
      <c r="G174" s="1"/>
      <c r="M174" s="1"/>
    </row>
    <row r="175" spans="1:13" s="2" customFormat="1" ht="10.5">
      <c r="A175" s="1"/>
      <c r="G175" s="1"/>
      <c r="M175" s="1"/>
    </row>
    <row r="176" spans="1:13" s="2" customFormat="1" ht="10.5">
      <c r="A176" s="1"/>
      <c r="G176" s="1"/>
      <c r="M176" s="1"/>
    </row>
    <row r="177" spans="1:13" s="2" customFormat="1" ht="10.5">
      <c r="A177" s="1"/>
      <c r="G177" s="1"/>
      <c r="M177" s="1"/>
    </row>
    <row r="178" spans="1:13" s="2" customFormat="1" ht="10.5">
      <c r="A178" s="1"/>
      <c r="G178" s="1"/>
      <c r="M178" s="1"/>
    </row>
    <row r="179" spans="1:13" s="2" customFormat="1" ht="10.5">
      <c r="A179" s="1"/>
      <c r="G179" s="1"/>
      <c r="M179" s="1"/>
    </row>
    <row r="180" spans="1:13" s="2" customFormat="1" ht="10.5">
      <c r="A180" s="1"/>
      <c r="G180" s="1"/>
      <c r="M180" s="1"/>
    </row>
    <row r="181" spans="1:13" s="2" customFormat="1" ht="10.5">
      <c r="A181" s="1"/>
      <c r="G181" s="1"/>
      <c r="M181" s="1"/>
    </row>
    <row r="182" spans="1:13" s="2" customFormat="1" ht="10.5">
      <c r="A182" s="1"/>
      <c r="G182" s="1"/>
      <c r="M182" s="1"/>
    </row>
    <row r="183" spans="1:13" s="2" customFormat="1" ht="10.5">
      <c r="A183" s="1"/>
      <c r="G183" s="1"/>
      <c r="M183" s="1"/>
    </row>
    <row r="184" spans="1:13" s="2" customFormat="1" ht="10.5">
      <c r="A184" s="1"/>
      <c r="G184" s="1"/>
      <c r="M184" s="1"/>
    </row>
    <row r="185" spans="1:18" s="2" customFormat="1" ht="10.5">
      <c r="A185" s="1"/>
      <c r="B185" s="35"/>
      <c r="C185" s="35"/>
      <c r="D185" s="35"/>
      <c r="E185" s="28" t="str">
        <f>IF(B185="","?",IF(B185=E186,"OK",IF(B185=F186,"OK","Noooo")))</f>
        <v>?</v>
      </c>
      <c r="F185" s="29"/>
      <c r="G185" s="1"/>
      <c r="H185" s="35"/>
      <c r="I185" s="35"/>
      <c r="J185" s="35"/>
      <c r="K185" s="28" t="str">
        <f>IF(H185="","?",IF(H185=K186,"OK",IF(H185=L186,"OK","Noooo")))</f>
        <v>?</v>
      </c>
      <c r="L185" s="29"/>
      <c r="M185" s="1"/>
      <c r="N185" s="35"/>
      <c r="O185" s="35"/>
      <c r="P185" s="35"/>
      <c r="Q185" s="28" t="str">
        <f>IF(N185="","?",IF(N185=Q186,"OK",IF(N185=R186,"OK","Noooo")))</f>
        <v>?</v>
      </c>
      <c r="R185" s="29"/>
    </row>
    <row r="186" spans="1:18" s="31" customFormat="1" ht="10.5">
      <c r="A186" s="30"/>
      <c r="E186" s="32" t="s">
        <v>48</v>
      </c>
      <c r="F186" s="32"/>
      <c r="G186" s="30"/>
      <c r="K186" s="32" t="s">
        <v>49</v>
      </c>
      <c r="L186" s="32"/>
      <c r="M186" s="30"/>
      <c r="Q186" s="32" t="s">
        <v>50</v>
      </c>
      <c r="R186" s="32"/>
    </row>
    <row r="187" spans="1:18" s="31" customFormat="1" ht="10.5">
      <c r="A187" s="30"/>
      <c r="E187" s="33">
        <f>IF(E185="OK",1,0)</f>
        <v>0</v>
      </c>
      <c r="F187" s="32"/>
      <c r="G187" s="30"/>
      <c r="K187" s="33">
        <f>IF(K185="OK",1,0)</f>
        <v>0</v>
      </c>
      <c r="L187" s="32"/>
      <c r="M187" s="30"/>
      <c r="Q187" s="33">
        <f>IF(Q185="OK",1,0)</f>
        <v>0</v>
      </c>
      <c r="R187" s="32"/>
    </row>
    <row r="188" spans="1:13" s="2" customFormat="1" ht="10.5">
      <c r="A188" s="1"/>
      <c r="G188" s="1"/>
      <c r="M188" s="1"/>
    </row>
    <row r="189" spans="1:13" s="2" customFormat="1" ht="10.5">
      <c r="A189" s="1">
        <v>34</v>
      </c>
      <c r="G189" s="1">
        <v>35</v>
      </c>
      <c r="M189" s="1">
        <v>36</v>
      </c>
    </row>
    <row r="190" spans="1:13" s="2" customFormat="1" ht="10.5">
      <c r="A190" s="1"/>
      <c r="G190" s="1"/>
      <c r="M190" s="1"/>
    </row>
    <row r="191" spans="1:13" s="2" customFormat="1" ht="10.5">
      <c r="A191" s="1"/>
      <c r="G191" s="1"/>
      <c r="M191" s="1"/>
    </row>
    <row r="192" spans="1:13" s="2" customFormat="1" ht="10.5">
      <c r="A192" s="1"/>
      <c r="G192" s="1"/>
      <c r="M192" s="1"/>
    </row>
    <row r="193" spans="1:13" s="2" customFormat="1" ht="10.5">
      <c r="A193" s="1"/>
      <c r="G193" s="1"/>
      <c r="M193" s="1"/>
    </row>
    <row r="194" spans="1:13" s="2" customFormat="1" ht="10.5">
      <c r="A194" s="1"/>
      <c r="G194" s="1"/>
      <c r="M194" s="1"/>
    </row>
    <row r="195" spans="1:13" s="2" customFormat="1" ht="10.5">
      <c r="A195" s="1"/>
      <c r="G195" s="1"/>
      <c r="M195" s="1"/>
    </row>
    <row r="196" spans="1:13" s="2" customFormat="1" ht="10.5">
      <c r="A196" s="1"/>
      <c r="G196" s="1"/>
      <c r="M196" s="1"/>
    </row>
    <row r="197" spans="1:13" s="2" customFormat="1" ht="10.5">
      <c r="A197" s="1"/>
      <c r="G197" s="1"/>
      <c r="M197" s="1"/>
    </row>
    <row r="198" spans="1:13" s="2" customFormat="1" ht="10.5">
      <c r="A198" s="1"/>
      <c r="G198" s="1"/>
      <c r="M198" s="1"/>
    </row>
    <row r="199" spans="1:13" s="2" customFormat="1" ht="10.5">
      <c r="A199" s="1"/>
      <c r="G199" s="1"/>
      <c r="M199" s="1"/>
    </row>
    <row r="200" spans="1:13" s="2" customFormat="1" ht="10.5">
      <c r="A200" s="1"/>
      <c r="G200" s="1"/>
      <c r="M200" s="1"/>
    </row>
    <row r="201" spans="1:18" s="2" customFormat="1" ht="10.5">
      <c r="A201" s="1"/>
      <c r="B201" s="35"/>
      <c r="C201" s="35"/>
      <c r="D201" s="35"/>
      <c r="E201" s="28" t="str">
        <f>IF(B201="","?",IF(B201=E202,"OK",IF(B201=F202,"OK","Noooo")))</f>
        <v>?</v>
      </c>
      <c r="F201" s="29"/>
      <c r="G201" s="1"/>
      <c r="H201" s="35"/>
      <c r="I201" s="35"/>
      <c r="J201" s="35"/>
      <c r="K201" s="28" t="str">
        <f>IF(H201="","?",IF(H201=K202,"OK",IF(H201=L202,"OK","Noooo")))</f>
        <v>?</v>
      </c>
      <c r="L201" s="29"/>
      <c r="M201" s="1"/>
      <c r="N201" s="35"/>
      <c r="O201" s="35"/>
      <c r="P201" s="35"/>
      <c r="Q201" s="28" t="str">
        <f>IF(N201="","?",IF(N201=Q202,"OK",IF(N201=R202,"OK","Noooo")))</f>
        <v>?</v>
      </c>
      <c r="R201" s="29"/>
    </row>
    <row r="202" spans="1:18" s="31" customFormat="1" ht="10.5">
      <c r="A202" s="30"/>
      <c r="E202" s="32" t="s">
        <v>51</v>
      </c>
      <c r="F202" s="32" t="s">
        <v>52</v>
      </c>
      <c r="G202" s="30"/>
      <c r="K202" s="32" t="s">
        <v>53</v>
      </c>
      <c r="L202" s="32" t="s">
        <v>54</v>
      </c>
      <c r="M202" s="30"/>
      <c r="Q202" s="32" t="s">
        <v>55</v>
      </c>
      <c r="R202" s="32"/>
    </row>
    <row r="203" spans="1:18" s="31" customFormat="1" ht="10.5">
      <c r="A203" s="30"/>
      <c r="E203" s="33">
        <f>IF(E201="OK",1,0)</f>
        <v>0</v>
      </c>
      <c r="F203" s="32"/>
      <c r="G203" s="30"/>
      <c r="K203" s="33">
        <f>IF(K201="OK",1,0)</f>
        <v>0</v>
      </c>
      <c r="L203" s="32"/>
      <c r="M203" s="30"/>
      <c r="Q203" s="33">
        <f>IF(Q201="OK",1,0)</f>
        <v>0</v>
      </c>
      <c r="R203" s="32"/>
    </row>
    <row r="204" spans="1:13" s="2" customFormat="1" ht="10.5">
      <c r="A204" s="1"/>
      <c r="G204" s="1"/>
      <c r="M204" s="1"/>
    </row>
    <row r="205" spans="1:13" s="2" customFormat="1" ht="10.5">
      <c r="A205" s="1">
        <v>37</v>
      </c>
      <c r="G205" s="1">
        <v>38</v>
      </c>
      <c r="M205" s="1">
        <v>39</v>
      </c>
    </row>
    <row r="206" spans="1:13" s="2" customFormat="1" ht="10.5">
      <c r="A206" s="1"/>
      <c r="G206" s="1"/>
      <c r="M206" s="1"/>
    </row>
    <row r="207" spans="1:13" s="2" customFormat="1" ht="10.5">
      <c r="A207" s="1"/>
      <c r="G207" s="1"/>
      <c r="M207" s="1"/>
    </row>
    <row r="208" spans="1:13" s="2" customFormat="1" ht="10.5">
      <c r="A208" s="1"/>
      <c r="G208" s="1"/>
      <c r="M208" s="1"/>
    </row>
    <row r="209" spans="1:13" s="2" customFormat="1" ht="10.5">
      <c r="A209" s="1"/>
      <c r="G209" s="1"/>
      <c r="M209" s="1"/>
    </row>
    <row r="210" spans="1:13" s="2" customFormat="1" ht="10.5">
      <c r="A210" s="1"/>
      <c r="G210" s="1"/>
      <c r="M210" s="1"/>
    </row>
    <row r="211" spans="1:13" s="2" customFormat="1" ht="10.5">
      <c r="A211" s="1"/>
      <c r="G211" s="1"/>
      <c r="M211" s="1"/>
    </row>
    <row r="212" spans="1:13" s="2" customFormat="1" ht="10.5">
      <c r="A212" s="1"/>
      <c r="G212" s="1"/>
      <c r="M212" s="1"/>
    </row>
    <row r="213" spans="1:13" s="2" customFormat="1" ht="10.5">
      <c r="A213" s="1"/>
      <c r="G213" s="1"/>
      <c r="M213" s="1"/>
    </row>
    <row r="214" spans="1:13" s="2" customFormat="1" ht="10.5">
      <c r="A214" s="1"/>
      <c r="G214" s="1"/>
      <c r="M214" s="1"/>
    </row>
    <row r="215" spans="1:13" s="2" customFormat="1" ht="10.5">
      <c r="A215" s="1"/>
      <c r="G215" s="1"/>
      <c r="M215" s="1"/>
    </row>
    <row r="216" spans="1:13" s="2" customFormat="1" ht="10.5">
      <c r="A216" s="1"/>
      <c r="G216" s="1"/>
      <c r="M216" s="1"/>
    </row>
    <row r="217" spans="1:18" s="2" customFormat="1" ht="10.5">
      <c r="A217" s="1"/>
      <c r="B217" s="35"/>
      <c r="C217" s="35"/>
      <c r="D217" s="35"/>
      <c r="E217" s="28" t="str">
        <f>IF(B217="","?",IF(B217=E218,"OK",IF(B217=F218,"OK","Noooo")))</f>
        <v>?</v>
      </c>
      <c r="F217" s="29"/>
      <c r="G217" s="1"/>
      <c r="H217" s="35"/>
      <c r="I217" s="35"/>
      <c r="J217" s="35"/>
      <c r="K217" s="28" t="str">
        <f>IF(H217="","?",IF(H217=K218,"OK",IF(H217=L218,"OK","Noooo")))</f>
        <v>?</v>
      </c>
      <c r="L217" s="29"/>
      <c r="M217" s="1"/>
      <c r="N217" s="35"/>
      <c r="O217" s="35"/>
      <c r="P217" s="35"/>
      <c r="Q217" s="28" t="str">
        <f>IF(N217="","?",IF(N217=Q218,"OK",IF(N217=R218,"OK","Noooo")))</f>
        <v>?</v>
      </c>
      <c r="R217" s="29"/>
    </row>
    <row r="218" spans="1:18" s="31" customFormat="1" ht="10.5">
      <c r="A218" s="30"/>
      <c r="E218" s="32" t="s">
        <v>56</v>
      </c>
      <c r="F218" s="32"/>
      <c r="G218" s="30"/>
      <c r="K218" s="32" t="s">
        <v>57</v>
      </c>
      <c r="L218" s="32"/>
      <c r="M218" s="30"/>
      <c r="Q218" s="32" t="s">
        <v>58</v>
      </c>
      <c r="R218" s="32"/>
    </row>
    <row r="219" spans="1:18" s="31" customFormat="1" ht="10.5">
      <c r="A219" s="30"/>
      <c r="E219" s="33">
        <f>IF(E217="OK",1,0)</f>
        <v>0</v>
      </c>
      <c r="F219" s="32"/>
      <c r="G219" s="30"/>
      <c r="K219" s="33">
        <f>IF(K217="OK",1,0)</f>
        <v>0</v>
      </c>
      <c r="L219" s="32"/>
      <c r="M219" s="30"/>
      <c r="Q219" s="33">
        <f>IF(Q217="OK",1,0)</f>
        <v>0</v>
      </c>
      <c r="R219" s="32"/>
    </row>
    <row r="220" spans="1:13" s="2" customFormat="1" ht="10.5">
      <c r="A220" s="1"/>
      <c r="G220" s="1"/>
      <c r="M220" s="1"/>
    </row>
    <row r="221" spans="1:13" s="2" customFormat="1" ht="10.5">
      <c r="A221" s="1">
        <v>40</v>
      </c>
      <c r="G221" s="1">
        <v>41</v>
      </c>
      <c r="M221" s="1">
        <v>42</v>
      </c>
    </row>
    <row r="222" spans="1:13" s="2" customFormat="1" ht="10.5">
      <c r="A222" s="1"/>
      <c r="G222" s="1"/>
      <c r="M222" s="1"/>
    </row>
    <row r="223" spans="1:13" s="2" customFormat="1" ht="10.5">
      <c r="A223" s="1"/>
      <c r="G223" s="1"/>
      <c r="M223" s="1"/>
    </row>
    <row r="224" spans="1:13" s="2" customFormat="1" ht="10.5">
      <c r="A224" s="1"/>
      <c r="G224" s="1"/>
      <c r="M224" s="1"/>
    </row>
    <row r="225" spans="1:13" s="2" customFormat="1" ht="10.5">
      <c r="A225" s="1"/>
      <c r="G225" s="1"/>
      <c r="M225" s="1"/>
    </row>
    <row r="226" spans="1:13" s="2" customFormat="1" ht="10.5">
      <c r="A226" s="1"/>
      <c r="G226" s="1"/>
      <c r="M226" s="1"/>
    </row>
    <row r="227" spans="1:13" s="2" customFormat="1" ht="10.5">
      <c r="A227" s="1"/>
      <c r="G227" s="1"/>
      <c r="M227" s="1"/>
    </row>
    <row r="228" spans="1:13" s="2" customFormat="1" ht="10.5">
      <c r="A228" s="1"/>
      <c r="G228" s="1"/>
      <c r="M228" s="1"/>
    </row>
    <row r="229" spans="1:13" s="2" customFormat="1" ht="10.5">
      <c r="A229" s="1"/>
      <c r="G229" s="1"/>
      <c r="M229" s="1"/>
    </row>
    <row r="230" spans="1:13" s="2" customFormat="1" ht="10.5">
      <c r="A230" s="1"/>
      <c r="G230" s="1"/>
      <c r="M230" s="1"/>
    </row>
    <row r="231" spans="1:13" s="2" customFormat="1" ht="10.5">
      <c r="A231" s="1"/>
      <c r="G231" s="1"/>
      <c r="M231" s="1"/>
    </row>
    <row r="232" spans="1:13" s="2" customFormat="1" ht="10.5">
      <c r="A232" s="1"/>
      <c r="G232" s="1"/>
      <c r="M232" s="1"/>
    </row>
    <row r="233" spans="1:18" s="2" customFormat="1" ht="10.5">
      <c r="A233" s="1"/>
      <c r="B233" s="35"/>
      <c r="C233" s="35"/>
      <c r="D233" s="35"/>
      <c r="E233" s="28" t="str">
        <f>IF(B233="","?",IF(B233=E234,"OK",IF(B233=F234,"OK","Noooo")))</f>
        <v>?</v>
      </c>
      <c r="F233" s="29"/>
      <c r="G233" s="1"/>
      <c r="H233" s="35"/>
      <c r="I233" s="35"/>
      <c r="J233" s="35"/>
      <c r="K233" s="28" t="str">
        <f>IF(H233="","?",IF(H233=K234,"OK",IF(H233=L234,"OK","Noooo")))</f>
        <v>?</v>
      </c>
      <c r="L233" s="29"/>
      <c r="M233" s="1"/>
      <c r="N233" s="35"/>
      <c r="O233" s="35"/>
      <c r="P233" s="35"/>
      <c r="Q233" s="28" t="str">
        <f>IF(N233="","?",IF(N233=Q234,"OK",IF(N233=R234,"OK","Noooo")))</f>
        <v>?</v>
      </c>
      <c r="R233" s="29"/>
    </row>
    <row r="234" spans="1:18" s="31" customFormat="1" ht="10.5">
      <c r="A234" s="30"/>
      <c r="E234" s="32" t="s">
        <v>59</v>
      </c>
      <c r="F234" s="32" t="s">
        <v>60</v>
      </c>
      <c r="G234" s="30"/>
      <c r="K234" s="32" t="s">
        <v>61</v>
      </c>
      <c r="L234" s="32"/>
      <c r="M234" s="30"/>
      <c r="Q234" s="32" t="s">
        <v>62</v>
      </c>
      <c r="R234" s="32" t="s">
        <v>63</v>
      </c>
    </row>
    <row r="235" spans="1:18" s="31" customFormat="1" ht="10.5">
      <c r="A235" s="30"/>
      <c r="E235" s="33">
        <f>IF(E233="OK",1,0)</f>
        <v>0</v>
      </c>
      <c r="F235" s="32"/>
      <c r="G235" s="30"/>
      <c r="K235" s="33">
        <f>IF(K233="OK",1,0)</f>
        <v>0</v>
      </c>
      <c r="L235" s="32"/>
      <c r="M235" s="30"/>
      <c r="Q235" s="33">
        <f>IF(Q233="OK",1,0)</f>
        <v>0</v>
      </c>
      <c r="R235" s="32"/>
    </row>
    <row r="236" spans="1:13" s="2" customFormat="1" ht="10.5">
      <c r="A236" s="1"/>
      <c r="G236" s="1"/>
      <c r="M236" s="1"/>
    </row>
    <row r="237" spans="1:13" s="2" customFormat="1" ht="10.5">
      <c r="A237" s="1">
        <v>43</v>
      </c>
      <c r="G237" s="1">
        <v>44</v>
      </c>
      <c r="M237" s="1">
        <v>45</v>
      </c>
    </row>
    <row r="238" spans="1:13" s="2" customFormat="1" ht="10.5">
      <c r="A238" s="1"/>
      <c r="G238" s="1"/>
      <c r="M238" s="1"/>
    </row>
    <row r="239" spans="1:13" s="2" customFormat="1" ht="10.5">
      <c r="A239" s="1"/>
      <c r="G239" s="1"/>
      <c r="M239" s="1"/>
    </row>
    <row r="240" spans="1:13" s="2" customFormat="1" ht="10.5">
      <c r="A240" s="1"/>
      <c r="G240" s="1"/>
      <c r="M240" s="1"/>
    </row>
    <row r="241" spans="1:13" s="2" customFormat="1" ht="10.5">
      <c r="A241" s="1"/>
      <c r="G241" s="1"/>
      <c r="M241" s="1"/>
    </row>
    <row r="242" spans="1:13" s="2" customFormat="1" ht="10.5">
      <c r="A242" s="1"/>
      <c r="G242" s="1"/>
      <c r="M242" s="1"/>
    </row>
    <row r="243" spans="1:13" s="2" customFormat="1" ht="10.5">
      <c r="A243" s="1"/>
      <c r="G243" s="1"/>
      <c r="M243" s="1"/>
    </row>
    <row r="244" spans="1:13" s="2" customFormat="1" ht="10.5">
      <c r="A244" s="1"/>
      <c r="G244" s="1"/>
      <c r="M244" s="1"/>
    </row>
    <row r="245" spans="1:13" s="2" customFormat="1" ht="10.5">
      <c r="A245" s="1"/>
      <c r="G245" s="1"/>
      <c r="M245" s="1"/>
    </row>
    <row r="246" spans="1:13" s="2" customFormat="1" ht="10.5">
      <c r="A246" s="1"/>
      <c r="G246" s="1"/>
      <c r="M246" s="1"/>
    </row>
    <row r="247" spans="1:13" s="2" customFormat="1" ht="10.5">
      <c r="A247" s="1"/>
      <c r="G247" s="1"/>
      <c r="M247" s="1"/>
    </row>
    <row r="248" spans="1:13" s="2" customFormat="1" ht="10.5">
      <c r="A248" s="1"/>
      <c r="G248" s="1"/>
      <c r="M248" s="1"/>
    </row>
    <row r="249" spans="1:18" s="2" customFormat="1" ht="10.5">
      <c r="A249" s="1"/>
      <c r="B249" s="35"/>
      <c r="C249" s="35"/>
      <c r="D249" s="35"/>
      <c r="E249" s="28" t="str">
        <f>IF(B249="","?",IF(B249=E250,"OK",IF(B249=F250,"OK","Noooo")))</f>
        <v>?</v>
      </c>
      <c r="F249" s="29"/>
      <c r="G249" s="1"/>
      <c r="H249" s="35"/>
      <c r="I249" s="35"/>
      <c r="J249" s="35"/>
      <c r="K249" s="28" t="str">
        <f>IF(H249="","?",IF(H249=K250,"OK",IF(H249=L250,"OK","Noooo")))</f>
        <v>?</v>
      </c>
      <c r="L249" s="29"/>
      <c r="M249" s="1"/>
      <c r="N249" s="35"/>
      <c r="O249" s="35"/>
      <c r="P249" s="35"/>
      <c r="Q249" s="28" t="str">
        <f>IF(N249="","?",IF(N249=Q250,"OK",IF(N249=R250,"OK","Noooo")))</f>
        <v>?</v>
      </c>
      <c r="R249" s="29"/>
    </row>
    <row r="250" spans="1:18" s="31" customFormat="1" ht="10.5">
      <c r="A250" s="30"/>
      <c r="E250" s="32" t="s">
        <v>64</v>
      </c>
      <c r="F250" s="32"/>
      <c r="G250" s="30"/>
      <c r="K250" s="32" t="s">
        <v>65</v>
      </c>
      <c r="L250" s="32" t="s">
        <v>66</v>
      </c>
      <c r="M250" s="30"/>
      <c r="Q250" s="32" t="s">
        <v>67</v>
      </c>
      <c r="R250" s="32" t="s">
        <v>68</v>
      </c>
    </row>
    <row r="251" spans="1:18" s="31" customFormat="1" ht="10.5">
      <c r="A251" s="30"/>
      <c r="E251" s="33">
        <f>IF(E249="OK",1,0)</f>
        <v>0</v>
      </c>
      <c r="F251" s="32"/>
      <c r="G251" s="30"/>
      <c r="K251" s="33">
        <f>IF(K249="OK",1,0)</f>
        <v>0</v>
      </c>
      <c r="L251" s="32"/>
      <c r="M251" s="30"/>
      <c r="Q251" s="33">
        <f>IF(Q249="OK",1,0)</f>
        <v>0</v>
      </c>
      <c r="R251" s="32"/>
    </row>
    <row r="252" spans="1:13" s="2" customFormat="1" ht="10.5">
      <c r="A252" s="1"/>
      <c r="G252" s="1"/>
      <c r="M252" s="1"/>
    </row>
    <row r="253" spans="1:13" s="2" customFormat="1" ht="10.5">
      <c r="A253" s="1">
        <v>46</v>
      </c>
      <c r="G253" s="1">
        <v>47</v>
      </c>
      <c r="M253" s="1">
        <v>48</v>
      </c>
    </row>
    <row r="254" spans="1:13" s="2" customFormat="1" ht="10.5">
      <c r="A254" s="1"/>
      <c r="G254" s="1"/>
      <c r="M254" s="1"/>
    </row>
    <row r="255" spans="1:13" s="2" customFormat="1" ht="10.5">
      <c r="A255" s="1"/>
      <c r="G255" s="1"/>
      <c r="M255" s="1"/>
    </row>
    <row r="256" spans="1:13" s="2" customFormat="1" ht="10.5">
      <c r="A256" s="1"/>
      <c r="G256" s="1"/>
      <c r="M256" s="1"/>
    </row>
    <row r="257" spans="1:13" s="2" customFormat="1" ht="10.5">
      <c r="A257" s="1"/>
      <c r="G257" s="1"/>
      <c r="M257" s="1"/>
    </row>
    <row r="258" spans="1:13" s="2" customFormat="1" ht="10.5">
      <c r="A258" s="1"/>
      <c r="G258" s="1"/>
      <c r="M258" s="1"/>
    </row>
    <row r="259" spans="1:13" s="2" customFormat="1" ht="10.5">
      <c r="A259" s="1"/>
      <c r="G259" s="1"/>
      <c r="M259" s="1"/>
    </row>
    <row r="260" spans="1:13" s="2" customFormat="1" ht="10.5">
      <c r="A260" s="1"/>
      <c r="G260" s="1"/>
      <c r="M260" s="1"/>
    </row>
    <row r="261" spans="1:13" s="2" customFormat="1" ht="10.5">
      <c r="A261" s="1"/>
      <c r="G261" s="1"/>
      <c r="M261" s="1"/>
    </row>
    <row r="262" spans="1:13" s="2" customFormat="1" ht="10.5">
      <c r="A262" s="1"/>
      <c r="G262" s="1"/>
      <c r="M262" s="1"/>
    </row>
    <row r="263" spans="1:13" s="2" customFormat="1" ht="10.5">
      <c r="A263" s="1"/>
      <c r="G263" s="1"/>
      <c r="M263" s="1"/>
    </row>
    <row r="264" spans="1:13" s="2" customFormat="1" ht="10.5">
      <c r="A264" s="1"/>
      <c r="G264" s="1"/>
      <c r="M264" s="1"/>
    </row>
    <row r="265" spans="1:18" s="2" customFormat="1" ht="10.5">
      <c r="A265" s="1"/>
      <c r="B265" s="36"/>
      <c r="C265" s="36"/>
      <c r="D265" s="36"/>
      <c r="E265" s="28" t="str">
        <f>IF(B265="","?",IF(B265=E266,"OK",IF(B265=F266,"OK","Noooo")))</f>
        <v>?</v>
      </c>
      <c r="F265" s="29"/>
      <c r="G265" s="1"/>
      <c r="H265" s="35"/>
      <c r="I265" s="35"/>
      <c r="J265" s="35"/>
      <c r="K265" s="28" t="str">
        <f>IF(H265="","?",IF(H265=K266,"OK",IF(H265=L266,"OK","Noooo")))</f>
        <v>?</v>
      </c>
      <c r="L265" s="29"/>
      <c r="M265" s="1"/>
      <c r="N265" s="35"/>
      <c r="O265" s="35"/>
      <c r="P265" s="35"/>
      <c r="Q265" s="28" t="str">
        <f>IF(N265="","?",IF(N265=Q266,"OK",IF(N265=R266,"OK","Noooo")))</f>
        <v>?</v>
      </c>
      <c r="R265" s="29"/>
    </row>
    <row r="266" spans="1:18" s="31" customFormat="1" ht="10.5">
      <c r="A266" s="30"/>
      <c r="E266" s="32" t="s">
        <v>69</v>
      </c>
      <c r="F266" s="32" t="s">
        <v>70</v>
      </c>
      <c r="G266" s="30"/>
      <c r="K266" s="32" t="s">
        <v>71</v>
      </c>
      <c r="L266" s="32" t="s">
        <v>72</v>
      </c>
      <c r="M266" s="30"/>
      <c r="Q266" s="32" t="s">
        <v>73</v>
      </c>
      <c r="R266" s="32"/>
    </row>
    <row r="267" spans="1:18" s="31" customFormat="1" ht="10.5">
      <c r="A267" s="30"/>
      <c r="E267" s="33">
        <f>IF(E265="OK",1,0)</f>
        <v>0</v>
      </c>
      <c r="F267" s="32"/>
      <c r="G267" s="30"/>
      <c r="K267" s="33">
        <f>IF(K265="OK",1,0)</f>
        <v>0</v>
      </c>
      <c r="L267" s="32"/>
      <c r="M267" s="30"/>
      <c r="Q267" s="33">
        <f>IF(Q265="OK",1,0)</f>
        <v>0</v>
      </c>
      <c r="R267" s="32"/>
    </row>
    <row r="268" spans="1:13" s="2" customFormat="1" ht="10.5">
      <c r="A268" s="1"/>
      <c r="G268" s="1"/>
      <c r="M268" s="1"/>
    </row>
    <row r="269" spans="1:13" s="2" customFormat="1" ht="10.5">
      <c r="A269" s="1">
        <v>49</v>
      </c>
      <c r="G269" s="1">
        <v>50</v>
      </c>
      <c r="M269" s="1">
        <v>51</v>
      </c>
    </row>
    <row r="270" spans="1:13" s="2" customFormat="1" ht="10.5">
      <c r="A270" s="1"/>
      <c r="G270" s="1"/>
      <c r="M270" s="1"/>
    </row>
    <row r="271" spans="1:13" s="2" customFormat="1" ht="10.5">
      <c r="A271" s="1"/>
      <c r="G271" s="1"/>
      <c r="M271" s="1"/>
    </row>
    <row r="272" spans="1:13" s="2" customFormat="1" ht="10.5">
      <c r="A272" s="1"/>
      <c r="G272" s="1"/>
      <c r="M272" s="1"/>
    </row>
    <row r="273" spans="1:13" s="2" customFormat="1" ht="10.5">
      <c r="A273" s="1"/>
      <c r="G273" s="1"/>
      <c r="M273" s="1"/>
    </row>
    <row r="274" spans="1:13" s="2" customFormat="1" ht="10.5">
      <c r="A274" s="1"/>
      <c r="G274" s="1"/>
      <c r="M274" s="1"/>
    </row>
    <row r="275" spans="1:13" s="2" customFormat="1" ht="10.5">
      <c r="A275" s="1"/>
      <c r="G275" s="1"/>
      <c r="M275" s="1"/>
    </row>
    <row r="276" spans="1:13" s="2" customFormat="1" ht="10.5">
      <c r="A276" s="1"/>
      <c r="G276" s="1"/>
      <c r="M276" s="1"/>
    </row>
    <row r="277" spans="1:13" s="2" customFormat="1" ht="10.5">
      <c r="A277" s="1"/>
      <c r="G277" s="1"/>
      <c r="M277" s="1"/>
    </row>
    <row r="278" spans="1:13" s="2" customFormat="1" ht="10.5">
      <c r="A278" s="1"/>
      <c r="G278" s="1"/>
      <c r="M278" s="1"/>
    </row>
    <row r="279" spans="1:13" s="2" customFormat="1" ht="10.5">
      <c r="A279" s="1"/>
      <c r="G279" s="1"/>
      <c r="M279" s="1"/>
    </row>
    <row r="280" spans="1:13" s="2" customFormat="1" ht="10.5">
      <c r="A280" s="1"/>
      <c r="G280" s="1"/>
      <c r="M280" s="1"/>
    </row>
    <row r="281" spans="1:18" s="2" customFormat="1" ht="10.5">
      <c r="A281" s="1"/>
      <c r="B281" s="35"/>
      <c r="C281" s="35"/>
      <c r="D281" s="35"/>
      <c r="E281" s="28" t="str">
        <f>IF(B281="","?",IF(B281=E282,"OK",IF(B281=F282,"OK","Noooo")))</f>
        <v>?</v>
      </c>
      <c r="F281" s="29"/>
      <c r="G281" s="1"/>
      <c r="H281" s="35"/>
      <c r="I281" s="35"/>
      <c r="J281" s="35"/>
      <c r="K281" s="28" t="str">
        <f>IF(H281="","?",IF(H281=K282,"OK",IF(H281=L282,"OK","Noooo")))</f>
        <v>?</v>
      </c>
      <c r="L281" s="29"/>
      <c r="M281" s="1"/>
      <c r="N281" s="35"/>
      <c r="O281" s="35"/>
      <c r="P281" s="35"/>
      <c r="Q281" s="28" t="str">
        <f>IF(N281="","?",IF(N281=Q282,"OK",IF(N281=R282,"OK","Noooo")))</f>
        <v>?</v>
      </c>
      <c r="R281" s="29"/>
    </row>
    <row r="282" spans="1:18" s="31" customFormat="1" ht="10.5">
      <c r="A282" s="30"/>
      <c r="E282" s="32" t="s">
        <v>74</v>
      </c>
      <c r="F282" s="32"/>
      <c r="G282" s="30"/>
      <c r="K282" s="32" t="s">
        <v>75</v>
      </c>
      <c r="L282" s="32" t="s">
        <v>76</v>
      </c>
      <c r="M282" s="30"/>
      <c r="Q282" s="32" t="s">
        <v>77</v>
      </c>
      <c r="R282" s="32"/>
    </row>
    <row r="283" spans="1:18" s="31" customFormat="1" ht="10.5">
      <c r="A283" s="30"/>
      <c r="E283" s="33">
        <f>IF(E281="OK",1,0)</f>
        <v>0</v>
      </c>
      <c r="F283" s="32"/>
      <c r="G283" s="30"/>
      <c r="K283" s="33">
        <f>IF(K281="OK",1,0)</f>
        <v>0</v>
      </c>
      <c r="L283" s="32"/>
      <c r="M283" s="30"/>
      <c r="Q283" s="33">
        <f>IF(Q281="OK",1,0)</f>
        <v>0</v>
      </c>
      <c r="R283" s="32"/>
    </row>
    <row r="284" spans="1:13" s="2" customFormat="1" ht="10.5">
      <c r="A284" s="1"/>
      <c r="G284" s="1"/>
      <c r="M284" s="1"/>
    </row>
    <row r="285" spans="1:13" s="2" customFormat="1" ht="10.5">
      <c r="A285" s="1">
        <v>52</v>
      </c>
      <c r="G285" s="1">
        <v>53</v>
      </c>
      <c r="M285" s="1">
        <v>54</v>
      </c>
    </row>
    <row r="286" spans="1:13" s="2" customFormat="1" ht="10.5">
      <c r="A286" s="1"/>
      <c r="G286" s="1"/>
      <c r="M286" s="1"/>
    </row>
    <row r="287" spans="1:13" s="2" customFormat="1" ht="10.5">
      <c r="A287" s="1"/>
      <c r="G287" s="1"/>
      <c r="M287" s="1"/>
    </row>
    <row r="288" spans="1:13" s="2" customFormat="1" ht="10.5">
      <c r="A288" s="1"/>
      <c r="G288" s="1"/>
      <c r="M288" s="1"/>
    </row>
    <row r="289" spans="1:13" s="2" customFormat="1" ht="10.5">
      <c r="A289" s="1"/>
      <c r="G289" s="1"/>
      <c r="M289" s="1"/>
    </row>
    <row r="290" spans="1:13" s="2" customFormat="1" ht="10.5">
      <c r="A290" s="1"/>
      <c r="G290" s="1"/>
      <c r="M290" s="1"/>
    </row>
    <row r="291" spans="1:13" s="2" customFormat="1" ht="10.5">
      <c r="A291" s="1"/>
      <c r="G291" s="1"/>
      <c r="M291" s="1"/>
    </row>
    <row r="292" spans="1:13" s="2" customFormat="1" ht="10.5">
      <c r="A292" s="1"/>
      <c r="G292" s="1"/>
      <c r="M292" s="1"/>
    </row>
    <row r="293" spans="1:13" s="2" customFormat="1" ht="10.5">
      <c r="A293" s="1"/>
      <c r="G293" s="1"/>
      <c r="M293" s="1"/>
    </row>
    <row r="294" spans="1:13" s="2" customFormat="1" ht="10.5">
      <c r="A294" s="1"/>
      <c r="G294" s="1"/>
      <c r="M294" s="1"/>
    </row>
    <row r="295" spans="1:13" s="2" customFormat="1" ht="10.5">
      <c r="A295" s="1"/>
      <c r="G295" s="1"/>
      <c r="M295" s="1"/>
    </row>
    <row r="296" spans="1:13" s="2" customFormat="1" ht="10.5">
      <c r="A296" s="1"/>
      <c r="G296" s="1"/>
      <c r="M296" s="1"/>
    </row>
    <row r="297" spans="1:18" s="2" customFormat="1" ht="10.5">
      <c r="A297" s="1"/>
      <c r="B297" s="35"/>
      <c r="C297" s="35"/>
      <c r="D297" s="35"/>
      <c r="E297" s="28" t="str">
        <f>IF(B297="","?",IF(B297=E298,"OK",IF(B297=F298,"OK","Noooo")))</f>
        <v>?</v>
      </c>
      <c r="F297" s="29"/>
      <c r="G297" s="1"/>
      <c r="H297" s="35"/>
      <c r="I297" s="35"/>
      <c r="J297" s="35"/>
      <c r="K297" s="28" t="str">
        <f>IF(H297="","?",IF(H297=K298,"OK",IF(H297=L298,"OK","Noooo")))</f>
        <v>?</v>
      </c>
      <c r="L297" s="29"/>
      <c r="M297" s="1"/>
      <c r="N297" s="35"/>
      <c r="O297" s="35"/>
      <c r="P297" s="35"/>
      <c r="Q297" s="28" t="str">
        <f>IF(N297="","?",IF(N297=Q298,"OK",IF(N297=R298,"OK","Noooo")))</f>
        <v>?</v>
      </c>
      <c r="R297" s="29"/>
    </row>
    <row r="298" spans="1:18" s="31" customFormat="1" ht="10.5">
      <c r="A298" s="30"/>
      <c r="E298" s="32" t="s">
        <v>78</v>
      </c>
      <c r="F298" s="32"/>
      <c r="G298" s="30"/>
      <c r="K298" s="32" t="s">
        <v>79</v>
      </c>
      <c r="L298" s="32"/>
      <c r="M298" s="30"/>
      <c r="Q298" s="32" t="s">
        <v>80</v>
      </c>
      <c r="R298" s="32"/>
    </row>
    <row r="299" spans="1:18" s="31" customFormat="1" ht="10.5">
      <c r="A299" s="30"/>
      <c r="E299" s="33">
        <f>IF(E297="OK",1,0)</f>
        <v>0</v>
      </c>
      <c r="F299" s="32"/>
      <c r="G299" s="30"/>
      <c r="K299" s="33">
        <f>IF(K297="OK",1,0)</f>
        <v>0</v>
      </c>
      <c r="L299" s="32"/>
      <c r="M299" s="30"/>
      <c r="Q299" s="33">
        <f>IF(Q297="OK",1,0)</f>
        <v>0</v>
      </c>
      <c r="R299" s="32"/>
    </row>
    <row r="300" spans="1:13" s="2" customFormat="1" ht="10.5">
      <c r="A300" s="1"/>
      <c r="G300" s="1"/>
      <c r="M300" s="1"/>
    </row>
    <row r="301" spans="1:13" s="2" customFormat="1" ht="10.5">
      <c r="A301" s="1">
        <v>55</v>
      </c>
      <c r="G301" s="1">
        <v>56</v>
      </c>
      <c r="M301" s="1">
        <v>57</v>
      </c>
    </row>
    <row r="302" spans="1:13" s="2" customFormat="1" ht="10.5">
      <c r="A302" s="1"/>
      <c r="G302" s="1"/>
      <c r="M302" s="1"/>
    </row>
    <row r="303" spans="1:13" s="2" customFormat="1" ht="10.5">
      <c r="A303" s="1"/>
      <c r="G303" s="1"/>
      <c r="M303" s="1"/>
    </row>
    <row r="304" spans="1:13" s="2" customFormat="1" ht="10.5">
      <c r="A304" s="1"/>
      <c r="G304" s="1"/>
      <c r="M304" s="1"/>
    </row>
    <row r="305" spans="1:13" s="2" customFormat="1" ht="10.5">
      <c r="A305" s="1"/>
      <c r="G305" s="1"/>
      <c r="M305" s="1"/>
    </row>
    <row r="306" spans="1:13" s="2" customFormat="1" ht="10.5">
      <c r="A306" s="1"/>
      <c r="G306" s="1"/>
      <c r="M306" s="1"/>
    </row>
    <row r="307" spans="1:13" s="2" customFormat="1" ht="10.5">
      <c r="A307" s="1"/>
      <c r="G307" s="1"/>
      <c r="M307" s="1"/>
    </row>
    <row r="308" spans="1:13" s="2" customFormat="1" ht="10.5">
      <c r="A308" s="1"/>
      <c r="G308" s="1"/>
      <c r="M308" s="1"/>
    </row>
    <row r="309" spans="1:13" s="2" customFormat="1" ht="10.5">
      <c r="A309" s="1"/>
      <c r="G309" s="1"/>
      <c r="M309" s="1"/>
    </row>
    <row r="310" spans="1:13" s="2" customFormat="1" ht="10.5">
      <c r="A310" s="1"/>
      <c r="G310" s="1"/>
      <c r="M310" s="1"/>
    </row>
    <row r="311" spans="1:13" s="2" customFormat="1" ht="10.5">
      <c r="A311" s="1"/>
      <c r="G311" s="1"/>
      <c r="M311" s="1"/>
    </row>
    <row r="312" spans="1:13" s="2" customFormat="1" ht="10.5">
      <c r="A312" s="1"/>
      <c r="G312" s="1"/>
      <c r="M312" s="1"/>
    </row>
    <row r="313" spans="1:18" s="2" customFormat="1" ht="10.5">
      <c r="A313" s="1"/>
      <c r="B313" s="35"/>
      <c r="C313" s="35"/>
      <c r="D313" s="35"/>
      <c r="E313" s="28" t="str">
        <f>IF(B313="","?",IF(B313=E314,"OK",IF(B313=F314,"OK","Noooo")))</f>
        <v>?</v>
      </c>
      <c r="F313" s="29"/>
      <c r="G313" s="1"/>
      <c r="H313" s="35"/>
      <c r="I313" s="35"/>
      <c r="J313" s="35"/>
      <c r="K313" s="28" t="str">
        <f>IF(H313="","?",IF(H313=K314,"OK",IF(H313=L314,"OK","Noooo")))</f>
        <v>?</v>
      </c>
      <c r="L313" s="29"/>
      <c r="M313" s="1"/>
      <c r="N313" s="35"/>
      <c r="O313" s="35"/>
      <c r="P313" s="35"/>
      <c r="Q313" s="28" t="str">
        <f>IF(N313="","?",IF(N313=Q314,"OK",IF(N313=R314,"OK","Noooo")))</f>
        <v>?</v>
      </c>
      <c r="R313" s="29"/>
    </row>
    <row r="314" spans="1:18" s="31" customFormat="1" ht="10.5">
      <c r="A314" s="30"/>
      <c r="E314" s="32" t="s">
        <v>81</v>
      </c>
      <c r="F314" s="32"/>
      <c r="G314" s="30"/>
      <c r="K314" s="32" t="s">
        <v>82</v>
      </c>
      <c r="L314" s="32"/>
      <c r="M314" s="30"/>
      <c r="Q314" s="32" t="s">
        <v>83</v>
      </c>
      <c r="R314" s="32" t="s">
        <v>84</v>
      </c>
    </row>
    <row r="315" spans="1:18" s="31" customFormat="1" ht="10.5">
      <c r="A315" s="30"/>
      <c r="E315" s="33">
        <f>IF(E313="OK",1,0)</f>
        <v>0</v>
      </c>
      <c r="F315" s="32"/>
      <c r="G315" s="30"/>
      <c r="K315" s="33">
        <f>IF(K313="OK",1,0)</f>
        <v>0</v>
      </c>
      <c r="L315" s="32"/>
      <c r="M315" s="30"/>
      <c r="Q315" s="33">
        <f>IF(Q313="OK",1,0)</f>
        <v>0</v>
      </c>
      <c r="R315" s="32"/>
    </row>
    <row r="316" spans="1:13" s="2" customFormat="1" ht="10.5">
      <c r="A316" s="1"/>
      <c r="G316" s="1"/>
      <c r="M316" s="1"/>
    </row>
    <row r="317" spans="1:13" s="2" customFormat="1" ht="10.5">
      <c r="A317" s="1">
        <v>58</v>
      </c>
      <c r="G317" s="1">
        <v>59</v>
      </c>
      <c r="M317" s="1">
        <v>60</v>
      </c>
    </row>
    <row r="318" spans="1:13" s="2" customFormat="1" ht="10.5">
      <c r="A318" s="1"/>
      <c r="G318" s="1"/>
      <c r="M318" s="1"/>
    </row>
    <row r="319" spans="1:13" s="2" customFormat="1" ht="10.5">
      <c r="A319" s="1"/>
      <c r="G319" s="1"/>
      <c r="M319" s="1"/>
    </row>
    <row r="320" spans="1:13" s="2" customFormat="1" ht="10.5">
      <c r="A320" s="1"/>
      <c r="G320" s="1"/>
      <c r="M320" s="1"/>
    </row>
    <row r="321" spans="1:13" s="2" customFormat="1" ht="10.5">
      <c r="A321" s="1"/>
      <c r="G321" s="1"/>
      <c r="M321" s="1"/>
    </row>
    <row r="322" spans="1:13" s="2" customFormat="1" ht="10.5">
      <c r="A322" s="1"/>
      <c r="G322" s="1"/>
      <c r="M322" s="1"/>
    </row>
    <row r="323" spans="1:13" s="2" customFormat="1" ht="10.5">
      <c r="A323" s="1"/>
      <c r="G323" s="1"/>
      <c r="M323" s="1"/>
    </row>
    <row r="324" spans="1:13" s="2" customFormat="1" ht="10.5">
      <c r="A324" s="1"/>
      <c r="G324" s="1"/>
      <c r="M324" s="1"/>
    </row>
    <row r="325" spans="1:13" s="2" customFormat="1" ht="10.5">
      <c r="A325" s="1"/>
      <c r="G325" s="1"/>
      <c r="M325" s="1"/>
    </row>
    <row r="326" spans="1:13" s="2" customFormat="1" ht="10.5">
      <c r="A326" s="1"/>
      <c r="G326" s="1"/>
      <c r="M326" s="1"/>
    </row>
    <row r="327" spans="1:13" s="2" customFormat="1" ht="10.5">
      <c r="A327" s="1"/>
      <c r="G327" s="1"/>
      <c r="M327" s="1"/>
    </row>
    <row r="328" spans="1:13" s="2" customFormat="1" ht="10.5">
      <c r="A328" s="1"/>
      <c r="G328" s="1"/>
      <c r="M328" s="1"/>
    </row>
    <row r="329" spans="1:18" s="2" customFormat="1" ht="10.5">
      <c r="A329" s="1"/>
      <c r="B329" s="35"/>
      <c r="C329" s="35"/>
      <c r="D329" s="35"/>
      <c r="E329" s="28" t="str">
        <f>IF(B329="","?",IF(B329=E330,"OK",IF(B329=F330,"OK","Noooo")))</f>
        <v>?</v>
      </c>
      <c r="F329" s="29"/>
      <c r="G329" s="1"/>
      <c r="H329" s="35"/>
      <c r="I329" s="35"/>
      <c r="J329" s="35"/>
      <c r="K329" s="28" t="str">
        <f>IF(H329="","?",IF(H329=K330,"OK",IF(H329=L330,"OK","Noooo")))</f>
        <v>?</v>
      </c>
      <c r="L329" s="29"/>
      <c r="M329" s="1"/>
      <c r="N329" s="35"/>
      <c r="O329" s="35"/>
      <c r="P329" s="35"/>
      <c r="Q329" s="28" t="str">
        <f>IF(N329="","?",IF(N329=Q330,"OK",IF(N329=R330,"OK","Noooo")))</f>
        <v>?</v>
      </c>
      <c r="R329" s="29"/>
    </row>
    <row r="330" spans="1:18" s="31" customFormat="1" ht="10.5">
      <c r="A330" s="30"/>
      <c r="E330" s="32" t="s">
        <v>85</v>
      </c>
      <c r="F330" s="32" t="s">
        <v>86</v>
      </c>
      <c r="G330" s="30"/>
      <c r="K330" s="32" t="s">
        <v>87</v>
      </c>
      <c r="L330" s="32" t="s">
        <v>88</v>
      </c>
      <c r="M330" s="30"/>
      <c r="Q330" s="32" t="s">
        <v>89</v>
      </c>
      <c r="R330" s="32" t="s">
        <v>90</v>
      </c>
    </row>
    <row r="331" spans="1:18" s="31" customFormat="1" ht="10.5">
      <c r="A331" s="30"/>
      <c r="E331" s="33">
        <f>IF(E329="OK",1,0)</f>
        <v>0</v>
      </c>
      <c r="F331" s="32"/>
      <c r="G331" s="30"/>
      <c r="K331" s="33">
        <f>IF(K329="OK",1,0)</f>
        <v>0</v>
      </c>
      <c r="L331" s="32"/>
      <c r="M331" s="30"/>
      <c r="Q331" s="33">
        <f>IF(Q329="OK",1,0)</f>
        <v>0</v>
      </c>
      <c r="R331" s="32"/>
    </row>
    <row r="332" spans="1:13" s="2" customFormat="1" ht="10.5">
      <c r="A332" s="1"/>
      <c r="G332" s="1"/>
      <c r="M332" s="1"/>
    </row>
    <row r="333" spans="1:13" s="2" customFormat="1" ht="10.5">
      <c r="A333" s="1">
        <v>61</v>
      </c>
      <c r="G333" s="1">
        <v>62</v>
      </c>
      <c r="M333" s="1">
        <v>63</v>
      </c>
    </row>
    <row r="334" spans="1:13" s="2" customFormat="1" ht="10.5">
      <c r="A334" s="1"/>
      <c r="G334" s="1"/>
      <c r="M334" s="1"/>
    </row>
    <row r="335" spans="1:13" s="2" customFormat="1" ht="10.5">
      <c r="A335" s="1"/>
      <c r="G335" s="1"/>
      <c r="M335" s="1"/>
    </row>
    <row r="336" spans="1:13" s="2" customFormat="1" ht="10.5">
      <c r="A336" s="1"/>
      <c r="G336" s="1"/>
      <c r="M336" s="1"/>
    </row>
    <row r="337" spans="1:13" s="2" customFormat="1" ht="10.5">
      <c r="A337" s="1"/>
      <c r="G337" s="1"/>
      <c r="M337" s="1"/>
    </row>
    <row r="338" spans="1:13" s="2" customFormat="1" ht="10.5">
      <c r="A338" s="1"/>
      <c r="G338" s="1"/>
      <c r="M338" s="1"/>
    </row>
    <row r="339" spans="1:13" s="2" customFormat="1" ht="10.5">
      <c r="A339" s="1"/>
      <c r="G339" s="1"/>
      <c r="M339" s="1"/>
    </row>
    <row r="340" spans="1:13" s="2" customFormat="1" ht="10.5">
      <c r="A340" s="1"/>
      <c r="G340" s="1"/>
      <c r="M340" s="1"/>
    </row>
    <row r="341" spans="1:13" s="2" customFormat="1" ht="10.5">
      <c r="A341" s="1"/>
      <c r="G341" s="1"/>
      <c r="M341" s="1"/>
    </row>
    <row r="342" spans="1:13" s="2" customFormat="1" ht="10.5">
      <c r="A342" s="1"/>
      <c r="G342" s="1"/>
      <c r="M342" s="1"/>
    </row>
    <row r="343" spans="1:13" s="2" customFormat="1" ht="10.5">
      <c r="A343" s="1"/>
      <c r="G343" s="1"/>
      <c r="M343" s="1"/>
    </row>
    <row r="344" spans="1:13" s="2" customFormat="1" ht="10.5">
      <c r="A344" s="1"/>
      <c r="G344" s="1"/>
      <c r="M344" s="1"/>
    </row>
    <row r="345" spans="1:18" s="2" customFormat="1" ht="10.5">
      <c r="A345" s="1"/>
      <c r="B345" s="35"/>
      <c r="C345" s="35"/>
      <c r="D345" s="35"/>
      <c r="E345" s="28" t="str">
        <f>IF(B345="","?",IF(B345=E346,"OK",IF(B345=F346,"OK","Noooo")))</f>
        <v>?</v>
      </c>
      <c r="F345" s="29"/>
      <c r="G345" s="1"/>
      <c r="H345" s="35"/>
      <c r="I345" s="35"/>
      <c r="J345" s="35"/>
      <c r="K345" s="28" t="str">
        <f>IF(H345="","?",IF(H345=K346,"OK",IF(H345=L346,"OK","Noooo")))</f>
        <v>?</v>
      </c>
      <c r="L345" s="29"/>
      <c r="M345" s="1"/>
      <c r="N345" s="35"/>
      <c r="O345" s="35"/>
      <c r="P345" s="35"/>
      <c r="Q345" s="28" t="str">
        <f>IF(N345="","?",IF(N345=Q346,"OK",IF(N345=R346,"OK","Noooo")))</f>
        <v>?</v>
      </c>
      <c r="R345" s="29"/>
    </row>
    <row r="346" spans="1:18" s="31" customFormat="1" ht="10.5">
      <c r="A346" s="30"/>
      <c r="E346" s="32" t="s">
        <v>91</v>
      </c>
      <c r="F346" s="32" t="s">
        <v>92</v>
      </c>
      <c r="G346" s="30"/>
      <c r="K346" s="32" t="s">
        <v>93</v>
      </c>
      <c r="L346" s="32" t="s">
        <v>94</v>
      </c>
      <c r="M346" s="30"/>
      <c r="Q346" s="32" t="s">
        <v>95</v>
      </c>
      <c r="R346" s="32" t="s">
        <v>96</v>
      </c>
    </row>
    <row r="347" spans="1:18" s="31" customFormat="1" ht="10.5">
      <c r="A347" s="30"/>
      <c r="E347" s="33">
        <f>IF(E345="OK",1,0)</f>
        <v>0</v>
      </c>
      <c r="F347" s="32"/>
      <c r="G347" s="30"/>
      <c r="K347" s="33">
        <f>IF(K345="OK",1,0)</f>
        <v>0</v>
      </c>
      <c r="L347" s="32"/>
      <c r="M347" s="30"/>
      <c r="Q347" s="33">
        <f>IF(Q345="OK",1,0)</f>
        <v>0</v>
      </c>
      <c r="R347" s="32"/>
    </row>
  </sheetData>
  <sheetProtection sheet="1" objects="1" scenarios="1"/>
  <mergeCells count="68">
    <mergeCell ref="O4:O5"/>
    <mergeCell ref="P4:Q5"/>
    <mergeCell ref="L7:Q7"/>
    <mergeCell ref="L8:Q8"/>
    <mergeCell ref="L9:Q9"/>
    <mergeCell ref="B25:D25"/>
    <mergeCell ref="H25:J25"/>
    <mergeCell ref="N25:P25"/>
    <mergeCell ref="B41:D41"/>
    <mergeCell ref="H41:J41"/>
    <mergeCell ref="N41:P41"/>
    <mergeCell ref="B57:D57"/>
    <mergeCell ref="H57:J57"/>
    <mergeCell ref="N57:P57"/>
    <mergeCell ref="B73:D73"/>
    <mergeCell ref="H73:J73"/>
    <mergeCell ref="N73:P73"/>
    <mergeCell ref="B89:D89"/>
    <mergeCell ref="H89:J89"/>
    <mergeCell ref="N89:P89"/>
    <mergeCell ref="B105:D105"/>
    <mergeCell ref="H105:J105"/>
    <mergeCell ref="N105:P105"/>
    <mergeCell ref="B121:D121"/>
    <mergeCell ref="H121:J121"/>
    <mergeCell ref="N121:P121"/>
    <mergeCell ref="B137:D137"/>
    <mergeCell ref="H137:J137"/>
    <mergeCell ref="N137:P137"/>
    <mergeCell ref="B153:D153"/>
    <mergeCell ref="H153:J153"/>
    <mergeCell ref="N153:P153"/>
    <mergeCell ref="B169:D169"/>
    <mergeCell ref="H169:J169"/>
    <mergeCell ref="N169:P169"/>
    <mergeCell ref="B185:D185"/>
    <mergeCell ref="H185:J185"/>
    <mergeCell ref="N185:P185"/>
    <mergeCell ref="B201:D201"/>
    <mergeCell ref="H201:J201"/>
    <mergeCell ref="N201:P201"/>
    <mergeCell ref="B217:D217"/>
    <mergeCell ref="H217:J217"/>
    <mergeCell ref="N217:P217"/>
    <mergeCell ref="B233:D233"/>
    <mergeCell ref="H233:J233"/>
    <mergeCell ref="N233:P233"/>
    <mergeCell ref="B249:D249"/>
    <mergeCell ref="H249:J249"/>
    <mergeCell ref="N249:P249"/>
    <mergeCell ref="B265:D265"/>
    <mergeCell ref="H265:J265"/>
    <mergeCell ref="N265:P265"/>
    <mergeCell ref="B281:D281"/>
    <mergeCell ref="H281:J281"/>
    <mergeCell ref="N281:P281"/>
    <mergeCell ref="B297:D297"/>
    <mergeCell ref="H297:J297"/>
    <mergeCell ref="N297:P297"/>
    <mergeCell ref="B313:D313"/>
    <mergeCell ref="H313:J313"/>
    <mergeCell ref="N313:P313"/>
    <mergeCell ref="B329:D329"/>
    <mergeCell ref="H329:J329"/>
    <mergeCell ref="N329:P329"/>
    <mergeCell ref="B345:D345"/>
    <mergeCell ref="H345:J345"/>
    <mergeCell ref="N345:P345"/>
  </mergeCells>
  <printOptions/>
  <pageMargins left="0.7875" right="0.7875" top="0.7875" bottom="0.7875" header="0.5" footer="0.5"/>
  <pageSetup cellComments="asDisplayed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Segretaria</cp:lastModifiedBy>
  <cp:lastPrinted>2002-12-17T16:12:00Z</cp:lastPrinted>
  <dcterms:created xsi:type="dcterms:W3CDTF">2002-11-19T16:58:50Z</dcterms:created>
  <dcterms:modified xsi:type="dcterms:W3CDTF">2004-03-25T17:24:01Z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